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tabRatio="67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2" i="1" l="1"/>
  <c r="H81" i="1"/>
  <c r="G81" i="1"/>
  <c r="F81" i="1"/>
  <c r="E81" i="1"/>
  <c r="H80" i="1"/>
  <c r="G80" i="1"/>
  <c r="F80" i="1"/>
  <c r="E80" i="1"/>
  <c r="H79" i="1"/>
  <c r="G79" i="1"/>
  <c r="F79" i="1"/>
  <c r="E79" i="1"/>
  <c r="I78" i="1"/>
  <c r="H76" i="1"/>
  <c r="H77" i="1"/>
  <c r="H75" i="1"/>
  <c r="G76" i="1"/>
  <c r="G77" i="1"/>
  <c r="G75" i="1"/>
  <c r="F75" i="1"/>
  <c r="F76" i="1"/>
  <c r="F77" i="1"/>
  <c r="E76" i="1"/>
  <c r="E77" i="1"/>
  <c r="E75" i="1"/>
  <c r="I59" i="1"/>
  <c r="I48" i="1"/>
  <c r="I90" i="1" l="1"/>
  <c r="I70" i="1"/>
  <c r="I36" i="1"/>
  <c r="H156" i="1" l="1"/>
  <c r="H151" i="1"/>
  <c r="H147" i="1"/>
  <c r="H142" i="1"/>
  <c r="H138" i="1"/>
  <c r="H133" i="1"/>
  <c r="H129" i="1"/>
  <c r="I115" i="1"/>
  <c r="I110" i="1"/>
  <c r="I101" i="1"/>
  <c r="I30" i="1"/>
</calcChain>
</file>

<file path=xl/sharedStrings.xml><?xml version="1.0" encoding="utf-8"?>
<sst xmlns="http://schemas.openxmlformats.org/spreadsheetml/2006/main" count="398" uniqueCount="183">
  <si>
    <t>Резиновая  основа , d.5 мм.</t>
  </si>
  <si>
    <t xml:space="preserve">1 шт. </t>
  </si>
  <si>
    <t>Резиновая  основа , d.7 мм.</t>
  </si>
  <si>
    <t>Резиновая  основа , d.10 мм.</t>
  </si>
  <si>
    <t>Резиновая  основа , d.13 мм.</t>
  </si>
  <si>
    <t>Резиновая основа , d.16 мм.</t>
  </si>
  <si>
    <t>Общество с ограниченной ответственностью "ВестМед"</t>
  </si>
  <si>
    <t>г.Санкт-Петербург</t>
  </si>
  <si>
    <t>http://vk.com/wm2013</t>
  </si>
  <si>
    <t>Розница</t>
  </si>
  <si>
    <t>000 05 001</t>
  </si>
  <si>
    <t>000 05 002</t>
  </si>
  <si>
    <t>000 05 003</t>
  </si>
  <si>
    <t>000 07 001</t>
  </si>
  <si>
    <t>000 05 000</t>
  </si>
  <si>
    <t>000 07 000</t>
  </si>
  <si>
    <t>000 07 002</t>
  </si>
  <si>
    <t>000 07 003</t>
  </si>
  <si>
    <t>000 10 000</t>
  </si>
  <si>
    <t>000 10 001</t>
  </si>
  <si>
    <t>000 10 002</t>
  </si>
  <si>
    <t>000 10 003</t>
  </si>
  <si>
    <t xml:space="preserve">000 10 004 </t>
  </si>
  <si>
    <t>000 13 000</t>
  </si>
  <si>
    <t>000 13 001</t>
  </si>
  <si>
    <t>000 13 002</t>
  </si>
  <si>
    <t>000 13 003</t>
  </si>
  <si>
    <t>000 13 004</t>
  </si>
  <si>
    <t>000 16 000</t>
  </si>
  <si>
    <t>000 16 001</t>
  </si>
  <si>
    <t>000 16 002</t>
  </si>
  <si>
    <t xml:space="preserve">000 16 003 </t>
  </si>
  <si>
    <r>
      <rPr>
        <i/>
        <sz val="14"/>
        <rFont val="Calibri"/>
        <family val="2"/>
        <charset val="204"/>
        <scheme val="minor"/>
      </rPr>
      <t>Мы вконтакте:</t>
    </r>
    <r>
      <rPr>
        <b/>
        <i/>
        <sz val="14"/>
        <rFont val="Calibri"/>
        <family val="2"/>
        <charset val="204"/>
        <scheme val="minor"/>
      </rPr>
      <t xml:space="preserve"> http://vk.com/westmedservice</t>
    </r>
  </si>
  <si>
    <t>Прием заявок по эл. почте - круглосуточно</t>
  </si>
  <si>
    <t>Колпачок, супер мелкий абразив 180грит.</t>
  </si>
  <si>
    <t>Колпачок, мелкий абразив 150грит.</t>
  </si>
  <si>
    <t>Колпачок, мелкий абразив 120грит.</t>
  </si>
  <si>
    <t>Колпачок, средний абразив 80грит.</t>
  </si>
  <si>
    <t>Колпачок, крупный абразив 60грит.</t>
  </si>
  <si>
    <t>Колпачок, супер крупный абразив 40грит.</t>
  </si>
  <si>
    <t>000 05 004</t>
  </si>
  <si>
    <t>000 05 005</t>
  </si>
  <si>
    <t>000 05 006</t>
  </si>
  <si>
    <t>000 07 004</t>
  </si>
  <si>
    <t>000 07 005</t>
  </si>
  <si>
    <t>000 10 005</t>
  </si>
  <si>
    <t>000 10 006</t>
  </si>
  <si>
    <t>000 13 005</t>
  </si>
  <si>
    <t>000 13 006</t>
  </si>
  <si>
    <t>000 16 004</t>
  </si>
  <si>
    <t>000 16 005</t>
  </si>
  <si>
    <t>001 10 001</t>
  </si>
  <si>
    <t>001 13 001</t>
  </si>
  <si>
    <t>001 13 002</t>
  </si>
  <si>
    <t>L005.002</t>
  </si>
  <si>
    <t>L005.003</t>
  </si>
  <si>
    <t>L005.004</t>
  </si>
  <si>
    <t>Колпачок, супер крупный абразив 60грит.</t>
  </si>
  <si>
    <t>Колпачок, крупный абразив 80грит.</t>
  </si>
  <si>
    <t>Колпачок, средний абразив 150грит.</t>
  </si>
  <si>
    <t>Колпачок, мелкий абразив 320грит.</t>
  </si>
  <si>
    <t>диаметр 7мм</t>
  </si>
  <si>
    <t>L007.001</t>
  </si>
  <si>
    <t>L007.002</t>
  </si>
  <si>
    <t>L007.003</t>
  </si>
  <si>
    <t>L007.004</t>
  </si>
  <si>
    <t>L010.001</t>
  </si>
  <si>
    <t>L010.002</t>
  </si>
  <si>
    <t>L010.003</t>
  </si>
  <si>
    <t>L010.004</t>
  </si>
  <si>
    <t>L013.001</t>
  </si>
  <si>
    <t>L013.002</t>
  </si>
  <si>
    <t>L013.003</t>
  </si>
  <si>
    <t>L013.004</t>
  </si>
  <si>
    <t>L011.001</t>
  </si>
  <si>
    <t>L011.002</t>
  </si>
  <si>
    <t>L011.003</t>
  </si>
  <si>
    <t>L011.004</t>
  </si>
  <si>
    <t xml:space="preserve">Опт 1 </t>
  </si>
  <si>
    <t xml:space="preserve">Опт 2 </t>
  </si>
  <si>
    <t>Опт 3</t>
  </si>
  <si>
    <t xml:space="preserve">Опт 4 </t>
  </si>
  <si>
    <t>от 400 шт.</t>
  </si>
  <si>
    <t>001 10 002</t>
  </si>
  <si>
    <t>001 10 003</t>
  </si>
  <si>
    <t>001 13 003</t>
  </si>
  <si>
    <t>Прием заявок по телефону пн-пт с 10.00 до 18 .00, сб с 12 до 16</t>
  </si>
  <si>
    <t>Колпачок, супер мелкий абразив 320грит.</t>
  </si>
  <si>
    <t>001 05 001</t>
  </si>
  <si>
    <t>001 05 002</t>
  </si>
  <si>
    <t>Колпачок, супер мелкий абразив 240 грит.</t>
  </si>
  <si>
    <t>Колпачок, мелкий абразив 150/180 грит.</t>
  </si>
  <si>
    <t>001 16 001</t>
  </si>
  <si>
    <t>001 16 002</t>
  </si>
  <si>
    <t>001 16 003</t>
  </si>
  <si>
    <t>Заказ (шт)</t>
  </si>
  <si>
    <t>Итого 5 мм</t>
  </si>
  <si>
    <t>Итого 7 мм</t>
  </si>
  <si>
    <t>Итого 10 мм</t>
  </si>
  <si>
    <t>Итого 13 мм</t>
  </si>
  <si>
    <t>Итого 16 мм</t>
  </si>
  <si>
    <t>Итого 11 мм</t>
  </si>
  <si>
    <t>Ю.Корея</t>
  </si>
  <si>
    <t>000 16 001-01</t>
  </si>
  <si>
    <t>Колпачок, супермелкий абразив 240грит.</t>
  </si>
  <si>
    <r>
      <t xml:space="preserve">E-mail: </t>
    </r>
    <r>
      <rPr>
        <b/>
        <i/>
        <sz val="14"/>
        <color theme="1"/>
        <rFont val="Calibri"/>
        <family val="2"/>
        <charset val="204"/>
        <scheme val="minor"/>
      </rPr>
      <t xml:space="preserve"> westmed.spb@mail.ru</t>
    </r>
  </si>
  <si>
    <r>
      <t xml:space="preserve">Сайт: </t>
    </r>
    <r>
      <rPr>
        <b/>
        <i/>
        <sz val="14"/>
        <color theme="1"/>
        <rFont val="Calibri"/>
        <family val="2"/>
        <charset val="204"/>
        <scheme val="minor"/>
      </rPr>
      <t>www.westpb.ru</t>
    </r>
  </si>
  <si>
    <t xml:space="preserve">от 1000 шт. </t>
  </si>
  <si>
    <t xml:space="preserve">от 2500 шт. </t>
  </si>
  <si>
    <t>Колпачок, супер мелкий абразив 150/180грит.</t>
  </si>
  <si>
    <t xml:space="preserve">- ремонт педикюрных и маникюрных аппаратов </t>
  </si>
  <si>
    <t xml:space="preserve">- продажа педикюрных и маникюрных аппаратов </t>
  </si>
  <si>
    <t>- продажа расходных материалов для индустрии красоты (колпачки, резиновые основы, насадки, мешки для сбора пыли и другое)</t>
  </si>
  <si>
    <t>ООО "ВестМед"- стабильно развивающаяся компания, которая предлагает целый спект услуг:</t>
  </si>
  <si>
    <t>Диаметр 5 мм. Коричневые</t>
  </si>
  <si>
    <t>Диаметр 5 мм. Зелёные</t>
  </si>
  <si>
    <t>Диаметр 7 мм. Коричневые</t>
  </si>
  <si>
    <t>Диаметр 10 мм. Коричневые</t>
  </si>
  <si>
    <t>Диаметр 10 мм. Зелёные</t>
  </si>
  <si>
    <t>Диаметр 13 мм. Коричневые</t>
  </si>
  <si>
    <t>Диаметр 13 мм. Зелёные</t>
  </si>
  <si>
    <t>Диаметр 16 мм. Коричневые</t>
  </si>
  <si>
    <t>Диаметр 16 мм. Зелёные</t>
  </si>
  <si>
    <t>от 5000 шт.</t>
  </si>
  <si>
    <t>от 1 шт.</t>
  </si>
  <si>
    <t>от 10 шт.</t>
  </si>
  <si>
    <t xml:space="preserve">от 30 шт. </t>
  </si>
  <si>
    <t xml:space="preserve">от 50 шт. </t>
  </si>
  <si>
    <t>от 100 шт.</t>
  </si>
  <si>
    <t>Резиновая  основа , d.10/11 мм. удлиненная</t>
  </si>
  <si>
    <t xml:space="preserve">от 20 шт. </t>
  </si>
  <si>
    <t>от 50 шт.</t>
  </si>
  <si>
    <t>КИТАЙ</t>
  </si>
  <si>
    <t>Колпачок, крупный абразив 80 грит.</t>
  </si>
  <si>
    <t>Колпачок, средний абразив 120 грит.</t>
  </si>
  <si>
    <t>Колпачок, мелкий абразив 180 грит.</t>
  </si>
  <si>
    <t>000 06 001</t>
  </si>
  <si>
    <t>000 06 002</t>
  </si>
  <si>
    <t>000 06 003</t>
  </si>
  <si>
    <r>
      <t xml:space="preserve">РЕЗИНОВЫЕ ОСНОВЫ                                          </t>
    </r>
    <r>
      <rPr>
        <b/>
        <sz val="11"/>
        <color rgb="FFFF0000"/>
        <rFont val="Times New Roman Cyr"/>
        <charset val="204"/>
      </rPr>
      <t>(В количество опта включены основы разного диаметра одного производителя)</t>
    </r>
  </si>
  <si>
    <t>Итого основы Ю.Корея</t>
  </si>
  <si>
    <t>Итого основы Германия</t>
  </si>
  <si>
    <t xml:space="preserve">Итого </t>
  </si>
  <si>
    <t xml:space="preserve">Германия (Lukas)                                           </t>
  </si>
  <si>
    <t>от 200 шт.</t>
  </si>
  <si>
    <t xml:space="preserve">от 300 шт. </t>
  </si>
  <si>
    <t xml:space="preserve">от 400 шт. </t>
  </si>
  <si>
    <r>
      <t xml:space="preserve">Колпачки Германия (LUKAS)                  </t>
    </r>
    <r>
      <rPr>
        <b/>
        <sz val="12"/>
        <color rgb="FFFF0000"/>
        <rFont val="Calibri"/>
        <family val="2"/>
        <charset val="204"/>
        <scheme val="minor"/>
      </rPr>
      <t>(В количество опта включены колпачки одного диаметра и цвета, разного абразива)</t>
    </r>
  </si>
  <si>
    <t>Диаметр 10мм. Коричневые</t>
  </si>
  <si>
    <r>
      <t xml:space="preserve">ОДНОРАЗОВЫЕ КОЛПАЧКИ  ЮЖНАЯ КОРЕЯ                                  </t>
    </r>
    <r>
      <rPr>
        <b/>
        <sz val="14"/>
        <color rgb="FFFF0000"/>
        <rFont val="Times New Roman Cyr"/>
        <charset val="204"/>
      </rPr>
      <t>(В количество опта включены колпачки одного диаметра. Возможны разные абразивы и цвета)</t>
    </r>
  </si>
  <si>
    <t>Итого 10 мм коричневые</t>
  </si>
  <si>
    <t>Итого 10 мм зеленые</t>
  </si>
  <si>
    <t>L010.001з</t>
  </si>
  <si>
    <t>L010.002з</t>
  </si>
  <si>
    <t>L010.003з</t>
  </si>
  <si>
    <t>Диаметр 13мм. Коричневые</t>
  </si>
  <si>
    <t>Итого 13 мм коричневые</t>
  </si>
  <si>
    <t>Диаметр 13мм. Зелёные</t>
  </si>
  <si>
    <t>Итого 13 мм зелёные</t>
  </si>
  <si>
    <t>Колпачок, мелкий абразив 280грит.</t>
  </si>
  <si>
    <t>до 5%</t>
  </si>
  <si>
    <t>до 10%</t>
  </si>
  <si>
    <t>до 15%</t>
  </si>
  <si>
    <t xml:space="preserve">Цилиндрические основы (Китай)                                        </t>
  </si>
  <si>
    <t>Цилиндрическая основа , d.6 мм.</t>
  </si>
  <si>
    <t>Итого основы цилиндр</t>
  </si>
  <si>
    <t>000 06 000</t>
  </si>
  <si>
    <t>Диаметр 11 мм удлиненные. Коричневые</t>
  </si>
  <si>
    <r>
      <t xml:space="preserve">ЦИЛИНДРИЧЕСКИЕ КОЛПАЧКИ </t>
    </r>
    <r>
      <rPr>
        <b/>
        <sz val="18"/>
        <rFont val="Times New Roman Cyr"/>
        <charset val="204"/>
      </rPr>
      <t xml:space="preserve">6 мм               </t>
    </r>
    <r>
      <rPr>
        <b/>
        <sz val="14"/>
        <color rgb="FFFF0000"/>
        <rFont val="Times New Roman Cyr"/>
        <charset val="204"/>
      </rPr>
      <t>(в количество опта включены разные абразивы)</t>
    </r>
  </si>
  <si>
    <t>* - доставка до региона оплачивается Покупателем в соответсвии с выбранным способом доставки</t>
  </si>
  <si>
    <r>
      <t xml:space="preserve">Прайс-лист колпачки и основы для торгующих организаций *. </t>
    </r>
    <r>
      <rPr>
        <b/>
        <sz val="20"/>
        <color theme="5" tint="-0.499984740745262"/>
        <rFont val="Calibri"/>
        <family val="2"/>
        <charset val="204"/>
        <scheme val="minor"/>
      </rPr>
      <t xml:space="preserve">Скидки до 20%!!! </t>
    </r>
  </si>
  <si>
    <t>Диаметр 10мм. Зелёные</t>
  </si>
  <si>
    <t>L013.001з</t>
  </si>
  <si>
    <t>L013.002з</t>
  </si>
  <si>
    <t>L013.003з</t>
  </si>
  <si>
    <r>
      <t xml:space="preserve">Тел.: </t>
    </r>
    <r>
      <rPr>
        <b/>
        <i/>
        <sz val="14"/>
        <color theme="1"/>
        <rFont val="Calibri"/>
        <family val="2"/>
        <charset val="204"/>
        <scheme val="minor"/>
      </rPr>
      <t xml:space="preserve">+7 (812) 989-78-19, </t>
    </r>
    <r>
      <rPr>
        <b/>
        <i/>
        <sz val="14"/>
        <color theme="5" tint="-0.249977111117893"/>
        <rFont val="Calibri"/>
        <family val="2"/>
        <charset val="204"/>
        <scheme val="minor"/>
      </rPr>
      <t>8 800 77-55-017 Бесплатно для РФ</t>
    </r>
  </si>
  <si>
    <t>002 10 001</t>
  </si>
  <si>
    <t>002 10 002</t>
  </si>
  <si>
    <t>002 10 003</t>
  </si>
  <si>
    <t>002 13 001</t>
  </si>
  <si>
    <t>002 13 002</t>
  </si>
  <si>
    <t>002 13 003</t>
  </si>
  <si>
    <r>
      <rPr>
        <b/>
        <sz val="12"/>
        <rFont val="Times New Roman Cyr"/>
        <charset val="204"/>
      </rPr>
      <t>ОДНОРАЗОВЫЕ КОЛПАЧКИ ТАЙВАНЬ НА ПЛАСТИКОВОЙ ОСНОВЕ</t>
    </r>
    <r>
      <rPr>
        <b/>
        <sz val="14"/>
        <rFont val="Times New Roman Cyr"/>
        <charset val="204"/>
      </rPr>
      <t xml:space="preserve">                                                                            </t>
    </r>
    <r>
      <rPr>
        <b/>
        <sz val="12"/>
        <color rgb="FFFF0000"/>
        <rFont val="Times New Roman Cyr"/>
        <charset val="204"/>
      </rPr>
      <t>(В количество опта включены колпачки одного диаметра. Возможны разные абразивы и цвета)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</si>
</sst>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.00&quot;р.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rgb="FFFF0000"/>
      <name val="Arial Cyr"/>
      <charset val="204"/>
    </font>
    <font>
      <b/>
      <sz val="20"/>
      <color theme="5" tint="-0.499984740745262"/>
      <name val="Calibri"/>
      <family val="2"/>
      <charset val="204"/>
      <scheme val="minor"/>
    </font>
    <font>
      <b/>
      <sz val="16"/>
      <name val="Times New Roman Cyr"/>
      <charset val="204"/>
    </font>
    <font>
      <b/>
      <sz val="18"/>
      <name val="Times New Roman Cyr"/>
      <charset val="204"/>
    </font>
    <font>
      <b/>
      <sz val="12"/>
      <color rgb="FF002060"/>
      <name val="Arial"/>
      <family val="2"/>
      <charset val="204"/>
    </font>
    <font>
      <b/>
      <sz val="12"/>
      <name val="Arial Cyr"/>
      <charset val="204"/>
    </font>
    <font>
      <i/>
      <sz val="11"/>
      <color theme="1"/>
      <name val="MoolBoran"/>
      <family val="2"/>
    </font>
    <font>
      <sz val="12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6"/>
      <color rgb="FFFF0000"/>
      <name val="Calibri"/>
      <family val="2"/>
      <charset val="204"/>
      <scheme val="minor"/>
    </font>
    <font>
      <b/>
      <sz val="16"/>
      <color rgb="FFFF000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Times New Roman Cyr"/>
      <charset val="204"/>
    </font>
    <font>
      <b/>
      <sz val="14"/>
      <color rgb="FFFF0000"/>
      <name val="Arial Cyr"/>
      <charset val="204"/>
    </font>
    <font>
      <b/>
      <sz val="12"/>
      <color theme="1"/>
      <name val="Times New Roman Cyr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 Cyr"/>
      <charset val="204"/>
    </font>
    <font>
      <b/>
      <i/>
      <sz val="14"/>
      <color theme="5" tint="-0.249977111117893"/>
      <name val="Calibri"/>
      <family val="2"/>
      <charset val="204"/>
      <scheme val="minor"/>
    </font>
    <font>
      <b/>
      <sz val="12"/>
      <color rgb="FFFF0000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B85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1" xfId="0" applyBorder="1"/>
    <xf numFmtId="0" fontId="5" fillId="0" borderId="2" xfId="1" applyFont="1" applyFill="1" applyBorder="1" applyAlignment="1">
      <alignment horizontal="center"/>
    </xf>
    <xf numFmtId="0" fontId="6" fillId="0" borderId="2" xfId="1" applyFont="1" applyFill="1" applyBorder="1"/>
    <xf numFmtId="167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0" fontId="14" fillId="0" borderId="0" xfId="0" applyFont="1"/>
    <xf numFmtId="49" fontId="5" fillId="0" borderId="7" xfId="1" applyNumberFormat="1" applyFont="1" applyFill="1" applyBorder="1" applyAlignment="1">
      <alignment horizontal="left"/>
    </xf>
    <xf numFmtId="0" fontId="5" fillId="0" borderId="7" xfId="1" applyFont="1" applyFill="1" applyBorder="1"/>
    <xf numFmtId="0" fontId="0" fillId="0" borderId="2" xfId="0" applyBorder="1"/>
    <xf numFmtId="0" fontId="20" fillId="0" borderId="13" xfId="0" applyFont="1" applyBorder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0" borderId="13" xfId="1" applyFont="1" applyFill="1" applyBorder="1" applyAlignment="1">
      <alignment horizontal="center"/>
    </xf>
    <xf numFmtId="0" fontId="37" fillId="0" borderId="2" xfId="1" applyFont="1" applyFill="1" applyBorder="1"/>
    <xf numFmtId="0" fontId="37" fillId="0" borderId="2" xfId="1" applyFont="1" applyFill="1" applyBorder="1" applyAlignment="1">
      <alignment horizontal="center"/>
    </xf>
    <xf numFmtId="0" fontId="30" fillId="0" borderId="2" xfId="1" applyFont="1" applyFill="1" applyBorder="1" applyAlignment="1">
      <alignment horizontal="center" vertical="center"/>
    </xf>
    <xf numFmtId="9" fontId="36" fillId="0" borderId="2" xfId="0" applyNumberFormat="1" applyFont="1" applyBorder="1" applyAlignment="1">
      <alignment horizontal="center"/>
    </xf>
    <xf numFmtId="4" fontId="37" fillId="0" borderId="2" xfId="1" applyNumberFormat="1" applyFont="1" applyFill="1" applyBorder="1" applyAlignment="1">
      <alignment horizontal="center"/>
    </xf>
    <xf numFmtId="167" fontId="4" fillId="0" borderId="13" xfId="1" applyNumberFormat="1" applyFont="1" applyFill="1" applyBorder="1" applyAlignment="1">
      <alignment horizontal="center"/>
    </xf>
    <xf numFmtId="0" fontId="30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/>
    </xf>
    <xf numFmtId="0" fontId="26" fillId="0" borderId="13" xfId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167" fontId="4" fillId="0" borderId="15" xfId="1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49" fontId="17" fillId="0" borderId="2" xfId="1" applyNumberFormat="1" applyFont="1" applyFill="1" applyBorder="1" applyAlignment="1"/>
    <xf numFmtId="0" fontId="13" fillId="0" borderId="7" xfId="0" applyFont="1" applyBorder="1" applyAlignment="1">
      <alignment horizontal="left"/>
    </xf>
    <xf numFmtId="2" fontId="5" fillId="10" borderId="8" xfId="1" applyNumberFormat="1" applyFont="1" applyFill="1" applyBorder="1" applyAlignment="1">
      <alignment horizontal="center"/>
    </xf>
    <xf numFmtId="0" fontId="0" fillId="10" borderId="8" xfId="0" applyFill="1" applyBorder="1"/>
    <xf numFmtId="0" fontId="16" fillId="8" borderId="8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left"/>
    </xf>
    <xf numFmtId="0" fontId="16" fillId="8" borderId="11" xfId="0" applyFont="1" applyFill="1" applyBorder="1" applyAlignment="1">
      <alignment horizontal="center" vertical="center"/>
    </xf>
    <xf numFmtId="0" fontId="17" fillId="11" borderId="10" xfId="1" applyFont="1" applyFill="1" applyBorder="1" applyAlignment="1">
      <alignment horizontal="center"/>
    </xf>
    <xf numFmtId="1" fontId="16" fillId="8" borderId="8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right"/>
    </xf>
    <xf numFmtId="0" fontId="13" fillId="11" borderId="10" xfId="0" applyFont="1" applyFill="1" applyBorder="1" applyAlignment="1"/>
    <xf numFmtId="0" fontId="34" fillId="0" borderId="0" xfId="0" applyFont="1"/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8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4" fontId="39" fillId="11" borderId="10" xfId="1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2" fillId="11" borderId="10" xfId="1" applyFont="1" applyFill="1" applyBorder="1" applyAlignment="1">
      <alignment horizontal="center"/>
    </xf>
    <xf numFmtId="49" fontId="17" fillId="7" borderId="7" xfId="1" applyNumberFormat="1" applyFont="1" applyFill="1" applyBorder="1" applyAlignment="1">
      <alignment horizontal="center"/>
    </xf>
    <xf numFmtId="49" fontId="17" fillId="7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2" xfId="0" applyFont="1" applyFill="1" applyBorder="1" applyAlignment="1">
      <alignment horizontal="center"/>
    </xf>
    <xf numFmtId="0" fontId="24" fillId="0" borderId="26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2" fontId="41" fillId="11" borderId="18" xfId="1" applyNumberFormat="1" applyFont="1" applyFill="1" applyBorder="1" applyAlignment="1">
      <alignment horizontal="center"/>
    </xf>
    <xf numFmtId="2" fontId="41" fillId="11" borderId="19" xfId="1" applyNumberFormat="1" applyFont="1" applyFill="1" applyBorder="1" applyAlignment="1">
      <alignment horizontal="center"/>
    </xf>
    <xf numFmtId="0" fontId="29" fillId="9" borderId="7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3" fillId="0" borderId="7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wrapText="1"/>
    </xf>
    <xf numFmtId="0" fontId="17" fillId="6" borderId="7" xfId="1" applyFont="1" applyFill="1" applyBorder="1" applyAlignment="1">
      <alignment horizontal="center"/>
    </xf>
    <xf numFmtId="0" fontId="17" fillId="6" borderId="2" xfId="1" applyFont="1" applyFill="1" applyBorder="1" applyAlignment="1">
      <alignment horizontal="center"/>
    </xf>
    <xf numFmtId="49" fontId="17" fillId="6" borderId="7" xfId="1" applyNumberFormat="1" applyFont="1" applyFill="1" applyBorder="1" applyAlignment="1">
      <alignment horizontal="center"/>
    </xf>
    <xf numFmtId="49" fontId="17" fillId="6" borderId="2" xfId="1" applyNumberFormat="1" applyFont="1" applyFill="1" applyBorder="1" applyAlignment="1">
      <alignment horizontal="center"/>
    </xf>
    <xf numFmtId="2" fontId="17" fillId="11" borderId="2" xfId="1" applyNumberFormat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17" fillId="3" borderId="14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7" fillId="3" borderId="25" xfId="1" applyFont="1" applyFill="1" applyBorder="1" applyAlignment="1">
      <alignment horizontal="center" vertical="center" wrapText="1"/>
    </xf>
    <xf numFmtId="167" fontId="5" fillId="0" borderId="18" xfId="1" applyNumberFormat="1" applyFont="1" applyFill="1" applyBorder="1" applyAlignment="1">
      <alignment horizontal="center"/>
    </xf>
    <xf numFmtId="167" fontId="5" fillId="0" borderId="17" xfId="1" applyNumberFormat="1" applyFont="1" applyFill="1" applyBorder="1" applyAlignment="1">
      <alignment horizontal="center"/>
    </xf>
    <xf numFmtId="167" fontId="5" fillId="0" borderId="19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4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/>
    </xf>
    <xf numFmtId="0" fontId="29" fillId="11" borderId="10" xfId="0" applyFont="1" applyFill="1" applyBorder="1" applyAlignment="1">
      <alignment horizontal="center"/>
    </xf>
    <xf numFmtId="0" fontId="28" fillId="0" borderId="6" xfId="1" applyFont="1" applyFill="1" applyBorder="1" applyAlignment="1">
      <alignment horizontal="center"/>
    </xf>
    <xf numFmtId="49" fontId="17" fillId="3" borderId="20" xfId="1" applyNumberFormat="1" applyFont="1" applyFill="1" applyBorder="1" applyAlignment="1">
      <alignment horizontal="center"/>
    </xf>
    <xf numFmtId="49" fontId="17" fillId="3" borderId="23" xfId="1" applyNumberFormat="1" applyFont="1" applyFill="1" applyBorder="1" applyAlignment="1">
      <alignment horizontal="center"/>
    </xf>
    <xf numFmtId="49" fontId="17" fillId="3" borderId="21" xfId="1" applyNumberFormat="1" applyFont="1" applyFill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1"/>
    <cellStyle name="Тысячи [0]_Табл кабинет (2)" xfId="2"/>
    <cellStyle name="Тысячи_Табл кабинет (2)" xfId="3"/>
  </cellStyles>
  <dxfs count="0"/>
  <tableStyles count="0" defaultTableStyle="TableStyleMedium2" defaultPivotStyle="PivotStyleLight16"/>
  <colors>
    <mruColors>
      <color rgb="FFD7B85F"/>
      <color rgb="FF8A0000"/>
      <color rgb="FFFFE575"/>
      <color rgb="FFFFD889"/>
      <color rgb="FFD2A374"/>
      <color rgb="FFD9B28B"/>
      <color rgb="FFFFCB97"/>
      <color rgb="FFC58A4F"/>
      <color rgb="FFDDBA97"/>
      <color rgb="FFD1A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1</xdr:col>
      <xdr:colOff>476250</xdr:colOff>
      <xdr:row>7</xdr:row>
      <xdr:rowOff>219075</xdr:rowOff>
    </xdr:to>
    <xdr:sp macro="" textlink="">
      <xdr:nvSpPr>
        <xdr:cNvPr id="1026" name="WordArt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500" y="1495425"/>
          <a:ext cx="1314450" cy="3905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104774</xdr:rowOff>
    </xdr:from>
    <xdr:to>
      <xdr:col>1</xdr:col>
      <xdr:colOff>657225</xdr:colOff>
      <xdr:row>6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774"/>
          <a:ext cx="1666875" cy="1447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westmed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topLeftCell="A129" workbookViewId="0">
      <selection activeCell="K74" sqref="K74"/>
    </sheetView>
  </sheetViews>
  <sheetFormatPr defaultRowHeight="15" x14ac:dyDescent="0.25"/>
  <cols>
    <col min="1" max="1" width="15.42578125" customWidth="1"/>
    <col min="2" max="2" width="40.7109375" customWidth="1"/>
    <col min="3" max="3" width="10.42578125" customWidth="1"/>
    <col min="4" max="4" width="12.42578125" customWidth="1"/>
    <col min="5" max="5" width="14.5703125" customWidth="1"/>
    <col min="6" max="6" width="13" customWidth="1"/>
    <col min="7" max="7" width="13.42578125" customWidth="1"/>
    <col min="8" max="8" width="13.85546875" customWidth="1"/>
    <col min="9" max="9" width="11.5703125" style="15" customWidth="1"/>
  </cols>
  <sheetData>
    <row r="1" spans="1:10" ht="18.75" x14ac:dyDescent="0.3">
      <c r="B1" s="116" t="s">
        <v>6</v>
      </c>
      <c r="C1" s="116"/>
      <c r="D1" s="116"/>
      <c r="E1" s="116"/>
      <c r="F1" s="116"/>
    </row>
    <row r="2" spans="1:10" ht="18.75" x14ac:dyDescent="0.3">
      <c r="B2" s="116" t="s">
        <v>7</v>
      </c>
      <c r="C2" s="116"/>
      <c r="D2" s="116"/>
      <c r="E2" s="116"/>
      <c r="F2" s="116"/>
    </row>
    <row r="3" spans="1:10" ht="18.75" x14ac:dyDescent="0.3">
      <c r="B3" s="117" t="s">
        <v>175</v>
      </c>
      <c r="C3" s="117"/>
      <c r="D3" s="117"/>
      <c r="E3" s="117"/>
      <c r="F3" s="117"/>
      <c r="G3" s="2"/>
    </row>
    <row r="4" spans="1:10" ht="18.75" x14ac:dyDescent="0.3">
      <c r="B4" s="117" t="s">
        <v>105</v>
      </c>
      <c r="C4" s="117"/>
      <c r="D4" s="117"/>
      <c r="E4" s="117"/>
      <c r="F4" s="117"/>
    </row>
    <row r="5" spans="1:10" ht="18.75" x14ac:dyDescent="0.3">
      <c r="B5" s="117" t="s">
        <v>106</v>
      </c>
      <c r="C5" s="117"/>
      <c r="D5" s="117"/>
      <c r="E5" s="117"/>
      <c r="F5" s="117"/>
    </row>
    <row r="6" spans="1:10" ht="18.75" x14ac:dyDescent="0.3">
      <c r="A6" s="1"/>
      <c r="B6" s="118" t="s">
        <v>32</v>
      </c>
      <c r="C6" s="118"/>
      <c r="D6" s="118"/>
      <c r="E6" s="118"/>
      <c r="F6" s="118"/>
    </row>
    <row r="7" spans="1:10" ht="18.75" x14ac:dyDescent="0.3">
      <c r="A7" s="1"/>
      <c r="B7" s="118" t="s">
        <v>8</v>
      </c>
      <c r="C7" s="118"/>
      <c r="D7" s="118"/>
      <c r="E7" s="118"/>
      <c r="F7" s="118"/>
    </row>
    <row r="8" spans="1:10" ht="18.75" x14ac:dyDescent="0.3">
      <c r="A8" s="1"/>
      <c r="B8" s="119" t="s">
        <v>86</v>
      </c>
      <c r="C8" s="119"/>
      <c r="D8" s="119"/>
      <c r="E8" s="119"/>
      <c r="F8" s="119"/>
    </row>
    <row r="9" spans="1:10" ht="16.5" customHeight="1" x14ac:dyDescent="0.3">
      <c r="B9" s="120" t="s">
        <v>33</v>
      </c>
      <c r="C9" s="120"/>
      <c r="D9" s="120"/>
      <c r="E9" s="120"/>
      <c r="F9" s="120"/>
    </row>
    <row r="10" spans="1:10" ht="7.5" customHeight="1" x14ac:dyDescent="0.25">
      <c r="A10" s="121" t="s">
        <v>113</v>
      </c>
      <c r="B10" s="121"/>
      <c r="C10" s="121"/>
      <c r="D10" s="121"/>
      <c r="E10" s="121"/>
      <c r="F10" s="121"/>
      <c r="G10" s="121"/>
      <c r="H10" s="121"/>
    </row>
    <row r="11" spans="1:10" ht="9.75" customHeight="1" x14ac:dyDescent="0.25">
      <c r="A11" s="121"/>
      <c r="B11" s="121"/>
      <c r="C11" s="121"/>
      <c r="D11" s="121"/>
      <c r="E11" s="121"/>
      <c r="F11" s="121"/>
      <c r="G11" s="121"/>
      <c r="H11" s="121"/>
    </row>
    <row r="12" spans="1:10" ht="5.25" customHeight="1" x14ac:dyDescent="0.25">
      <c r="A12" s="121"/>
      <c r="B12" s="121"/>
      <c r="C12" s="121"/>
      <c r="D12" s="121"/>
      <c r="E12" s="121"/>
      <c r="F12" s="121"/>
      <c r="G12" s="121"/>
      <c r="H12" s="121"/>
    </row>
    <row r="13" spans="1:10" ht="19.5" x14ac:dyDescent="0.55000000000000004">
      <c r="A13" s="100" t="s">
        <v>110</v>
      </c>
      <c r="B13" s="100"/>
      <c r="C13" s="100"/>
      <c r="D13" s="100"/>
      <c r="E13" s="100"/>
      <c r="F13" s="100"/>
      <c r="G13" s="100"/>
      <c r="H13" s="100"/>
    </row>
    <row r="14" spans="1:10" ht="19.5" x14ac:dyDescent="0.55000000000000004">
      <c r="A14" s="100" t="s">
        <v>111</v>
      </c>
      <c r="B14" s="100"/>
      <c r="C14" s="100"/>
      <c r="D14" s="100"/>
      <c r="E14" s="100"/>
      <c r="F14" s="100"/>
      <c r="G14" s="100"/>
      <c r="H14" s="100"/>
    </row>
    <row r="15" spans="1:10" ht="18.75" customHeight="1" x14ac:dyDescent="0.55000000000000004">
      <c r="A15" s="101" t="s">
        <v>112</v>
      </c>
      <c r="B15" s="101"/>
      <c r="C15" s="101"/>
      <c r="D15" s="101"/>
      <c r="E15" s="101"/>
      <c r="F15" s="101"/>
      <c r="G15" s="101"/>
      <c r="H15" s="101"/>
    </row>
    <row r="16" spans="1:10" ht="26.25" customHeight="1" x14ac:dyDescent="0.25">
      <c r="A16" s="122" t="s">
        <v>170</v>
      </c>
      <c r="B16" s="122"/>
      <c r="C16" s="122"/>
      <c r="D16" s="122"/>
      <c r="E16" s="122"/>
      <c r="F16" s="122"/>
      <c r="G16" s="122"/>
      <c r="H16" s="122"/>
      <c r="I16" s="122"/>
      <c r="J16" s="2"/>
    </row>
    <row r="17" spans="1:10" ht="15.75" thickBot="1" x14ac:dyDescent="0.3">
      <c r="A17" s="122"/>
      <c r="B17" s="122"/>
      <c r="C17" s="122"/>
      <c r="D17" s="122"/>
      <c r="E17" s="122"/>
      <c r="F17" s="122"/>
      <c r="G17" s="122"/>
      <c r="H17" s="122"/>
      <c r="I17" s="122"/>
      <c r="J17" s="2"/>
    </row>
    <row r="18" spans="1:10" ht="53.25" customHeight="1" x14ac:dyDescent="0.25">
      <c r="A18" s="107" t="s">
        <v>149</v>
      </c>
      <c r="B18" s="108"/>
      <c r="C18" s="109"/>
      <c r="D18" s="40" t="s">
        <v>9</v>
      </c>
      <c r="E18" s="41" t="s">
        <v>78</v>
      </c>
      <c r="F18" s="42" t="s">
        <v>79</v>
      </c>
      <c r="G18" s="41" t="s">
        <v>80</v>
      </c>
      <c r="H18" s="41" t="s">
        <v>81</v>
      </c>
      <c r="I18" s="58" t="s">
        <v>95</v>
      </c>
    </row>
    <row r="19" spans="1:10" ht="22.5" customHeight="1" x14ac:dyDescent="0.25">
      <c r="A19" s="110"/>
      <c r="B19" s="111"/>
      <c r="C19" s="112"/>
      <c r="D19" s="22" t="s">
        <v>124</v>
      </c>
      <c r="E19" s="43" t="s">
        <v>82</v>
      </c>
      <c r="F19" s="43" t="s">
        <v>107</v>
      </c>
      <c r="G19" s="43" t="s">
        <v>108</v>
      </c>
      <c r="H19" s="43" t="s">
        <v>123</v>
      </c>
      <c r="I19" s="59"/>
      <c r="J19" s="14"/>
    </row>
    <row r="20" spans="1:10" ht="24.75" customHeight="1" x14ac:dyDescent="0.35">
      <c r="A20" s="79" t="s">
        <v>114</v>
      </c>
      <c r="B20" s="80"/>
      <c r="C20" s="80"/>
      <c r="D20" s="27"/>
      <c r="E20" s="32">
        <v>0.05</v>
      </c>
      <c r="F20" s="32">
        <v>0.1</v>
      </c>
      <c r="G20" s="32">
        <v>0.15</v>
      </c>
      <c r="H20" s="32">
        <v>0.2</v>
      </c>
      <c r="I20" s="60"/>
    </row>
    <row r="21" spans="1:10" x14ac:dyDescent="0.25">
      <c r="A21" s="10" t="s">
        <v>10</v>
      </c>
      <c r="B21" s="5" t="s">
        <v>90</v>
      </c>
      <c r="C21" s="4" t="s">
        <v>1</v>
      </c>
      <c r="D21" s="7">
        <v>22</v>
      </c>
      <c r="E21" s="7">
        <v>20.9</v>
      </c>
      <c r="F21" s="7">
        <v>19.8</v>
      </c>
      <c r="G21" s="7">
        <v>18.7</v>
      </c>
      <c r="H21" s="7">
        <v>17.600000000000001</v>
      </c>
      <c r="I21" s="29"/>
    </row>
    <row r="22" spans="1:10" x14ac:dyDescent="0.25">
      <c r="A22" s="10" t="s">
        <v>11</v>
      </c>
      <c r="B22" s="5" t="s">
        <v>34</v>
      </c>
      <c r="C22" s="4" t="s">
        <v>1</v>
      </c>
      <c r="D22" s="7">
        <v>22</v>
      </c>
      <c r="E22" s="7">
        <v>20.9</v>
      </c>
      <c r="F22" s="7">
        <v>19.8</v>
      </c>
      <c r="G22" s="7">
        <v>18.7</v>
      </c>
      <c r="H22" s="7">
        <v>17.600000000000001</v>
      </c>
      <c r="I22" s="29"/>
    </row>
    <row r="23" spans="1:10" x14ac:dyDescent="0.25">
      <c r="A23" s="10" t="s">
        <v>12</v>
      </c>
      <c r="B23" s="5" t="s">
        <v>36</v>
      </c>
      <c r="C23" s="4" t="s">
        <v>1</v>
      </c>
      <c r="D23" s="7">
        <v>22</v>
      </c>
      <c r="E23" s="7">
        <v>20.9</v>
      </c>
      <c r="F23" s="7">
        <v>19.8</v>
      </c>
      <c r="G23" s="7">
        <v>18.7</v>
      </c>
      <c r="H23" s="7">
        <v>17.600000000000001</v>
      </c>
      <c r="I23" s="29"/>
    </row>
    <row r="24" spans="1:10" x14ac:dyDescent="0.25">
      <c r="A24" s="10" t="s">
        <v>40</v>
      </c>
      <c r="B24" s="5" t="s">
        <v>37</v>
      </c>
      <c r="C24" s="4" t="s">
        <v>1</v>
      </c>
      <c r="D24" s="7">
        <v>22</v>
      </c>
      <c r="E24" s="7">
        <v>20.9</v>
      </c>
      <c r="F24" s="7">
        <v>19.8</v>
      </c>
      <c r="G24" s="7">
        <v>18.7</v>
      </c>
      <c r="H24" s="7">
        <v>17.600000000000001</v>
      </c>
      <c r="I24" s="29"/>
    </row>
    <row r="25" spans="1:10" x14ac:dyDescent="0.25">
      <c r="A25" s="10" t="s">
        <v>41</v>
      </c>
      <c r="B25" s="5" t="s">
        <v>38</v>
      </c>
      <c r="C25" s="4" t="s">
        <v>1</v>
      </c>
      <c r="D25" s="7">
        <v>22</v>
      </c>
      <c r="E25" s="7">
        <v>20.9</v>
      </c>
      <c r="F25" s="7">
        <v>19.8</v>
      </c>
      <c r="G25" s="7">
        <v>18.7</v>
      </c>
      <c r="H25" s="7">
        <v>17.600000000000001</v>
      </c>
      <c r="I25" s="29"/>
    </row>
    <row r="26" spans="1:10" x14ac:dyDescent="0.25">
      <c r="A26" s="10" t="s">
        <v>42</v>
      </c>
      <c r="B26" s="5" t="s">
        <v>39</v>
      </c>
      <c r="C26" s="4" t="s">
        <v>1</v>
      </c>
      <c r="D26" s="7">
        <v>22</v>
      </c>
      <c r="E26" s="7">
        <v>20.9</v>
      </c>
      <c r="F26" s="7">
        <v>19.8</v>
      </c>
      <c r="G26" s="7">
        <v>18.7</v>
      </c>
      <c r="H26" s="7">
        <v>17.600000000000001</v>
      </c>
      <c r="I26" s="29"/>
    </row>
    <row r="27" spans="1:10" ht="18.75" x14ac:dyDescent="0.3">
      <c r="A27" s="102" t="s">
        <v>115</v>
      </c>
      <c r="B27" s="103"/>
      <c r="C27" s="103"/>
      <c r="D27" s="66"/>
      <c r="E27" s="67"/>
      <c r="F27" s="67"/>
      <c r="G27" s="67"/>
      <c r="H27" s="68"/>
      <c r="I27" s="29"/>
    </row>
    <row r="28" spans="1:10" ht="18.75" customHeight="1" x14ac:dyDescent="0.25">
      <c r="A28" s="9" t="s">
        <v>88</v>
      </c>
      <c r="B28" s="5" t="s">
        <v>36</v>
      </c>
      <c r="C28" s="4" t="s">
        <v>1</v>
      </c>
      <c r="D28" s="7">
        <v>22</v>
      </c>
      <c r="E28" s="7">
        <v>20.9</v>
      </c>
      <c r="F28" s="7">
        <v>19.8</v>
      </c>
      <c r="G28" s="7">
        <v>18.7</v>
      </c>
      <c r="H28" s="7">
        <v>17.600000000000001</v>
      </c>
      <c r="I28" s="29"/>
    </row>
    <row r="29" spans="1:10" ht="15.75" customHeight="1" x14ac:dyDescent="0.25">
      <c r="A29" s="9" t="s">
        <v>89</v>
      </c>
      <c r="B29" s="5" t="s">
        <v>37</v>
      </c>
      <c r="C29" s="4" t="s">
        <v>1</v>
      </c>
      <c r="D29" s="7">
        <v>22</v>
      </c>
      <c r="E29" s="7">
        <v>20.9</v>
      </c>
      <c r="F29" s="7">
        <v>19.8</v>
      </c>
      <c r="G29" s="7">
        <v>18.7</v>
      </c>
      <c r="H29" s="7">
        <v>17.600000000000001</v>
      </c>
      <c r="I29" s="29"/>
    </row>
    <row r="30" spans="1:10" ht="18.75" x14ac:dyDescent="0.3">
      <c r="A30" s="79" t="s">
        <v>116</v>
      </c>
      <c r="B30" s="80"/>
      <c r="C30" s="80"/>
      <c r="D30" s="66"/>
      <c r="E30" s="67"/>
      <c r="F30" s="68"/>
      <c r="G30" s="106" t="s">
        <v>96</v>
      </c>
      <c r="H30" s="106"/>
      <c r="I30" s="30">
        <f>SUM(I21:I29)</f>
        <v>0</v>
      </c>
    </row>
    <row r="31" spans="1:10" x14ac:dyDescent="0.25">
      <c r="A31" s="9" t="s">
        <v>13</v>
      </c>
      <c r="B31" s="5" t="s">
        <v>35</v>
      </c>
      <c r="C31" s="4" t="s">
        <v>1</v>
      </c>
      <c r="D31" s="7">
        <v>22</v>
      </c>
      <c r="E31" s="7">
        <v>20.9</v>
      </c>
      <c r="F31" s="7">
        <v>19.8</v>
      </c>
      <c r="G31" s="7">
        <v>18.7</v>
      </c>
      <c r="H31" s="7">
        <v>17.600000000000001</v>
      </c>
      <c r="I31" s="29"/>
    </row>
    <row r="32" spans="1:10" x14ac:dyDescent="0.25">
      <c r="A32" s="9" t="s">
        <v>16</v>
      </c>
      <c r="B32" s="5" t="s">
        <v>36</v>
      </c>
      <c r="C32" s="4" t="s">
        <v>1</v>
      </c>
      <c r="D32" s="7">
        <v>22</v>
      </c>
      <c r="E32" s="7">
        <v>20.9</v>
      </c>
      <c r="F32" s="7">
        <v>19.8</v>
      </c>
      <c r="G32" s="7">
        <v>18.7</v>
      </c>
      <c r="H32" s="7">
        <v>17.600000000000001</v>
      </c>
      <c r="I32" s="29"/>
    </row>
    <row r="33" spans="1:9" x14ac:dyDescent="0.25">
      <c r="A33" s="9" t="s">
        <v>17</v>
      </c>
      <c r="B33" s="5" t="s">
        <v>37</v>
      </c>
      <c r="C33" s="4" t="s">
        <v>1</v>
      </c>
      <c r="D33" s="7">
        <v>22</v>
      </c>
      <c r="E33" s="7">
        <v>20.9</v>
      </c>
      <c r="F33" s="7">
        <v>19.8</v>
      </c>
      <c r="G33" s="7">
        <v>18.7</v>
      </c>
      <c r="H33" s="7">
        <v>17.600000000000001</v>
      </c>
      <c r="I33" s="29"/>
    </row>
    <row r="34" spans="1:9" x14ac:dyDescent="0.25">
      <c r="A34" s="9" t="s">
        <v>43</v>
      </c>
      <c r="B34" s="5" t="s">
        <v>38</v>
      </c>
      <c r="C34" s="4" t="s">
        <v>1</v>
      </c>
      <c r="D34" s="7">
        <v>22</v>
      </c>
      <c r="E34" s="7">
        <v>20.9</v>
      </c>
      <c r="F34" s="7">
        <v>19.8</v>
      </c>
      <c r="G34" s="7">
        <v>18.7</v>
      </c>
      <c r="H34" s="7">
        <v>17.600000000000001</v>
      </c>
      <c r="I34" s="29"/>
    </row>
    <row r="35" spans="1:9" x14ac:dyDescent="0.25">
      <c r="A35" s="9" t="s">
        <v>44</v>
      </c>
      <c r="B35" s="5" t="s">
        <v>39</v>
      </c>
      <c r="C35" s="4" t="s">
        <v>1</v>
      </c>
      <c r="D35" s="7">
        <v>22</v>
      </c>
      <c r="E35" s="7">
        <v>20.9</v>
      </c>
      <c r="F35" s="7">
        <v>19.8</v>
      </c>
      <c r="G35" s="7">
        <v>18.7</v>
      </c>
      <c r="H35" s="7">
        <v>17.600000000000001</v>
      </c>
      <c r="I35" s="29"/>
    </row>
    <row r="36" spans="1:9" ht="18.75" x14ac:dyDescent="0.3">
      <c r="A36" s="79" t="s">
        <v>117</v>
      </c>
      <c r="B36" s="80"/>
      <c r="C36" s="80"/>
      <c r="D36" s="82"/>
      <c r="E36" s="83"/>
      <c r="F36" s="84"/>
      <c r="G36" s="106" t="s">
        <v>97</v>
      </c>
      <c r="H36" s="106"/>
      <c r="I36" s="30">
        <f>SUM(I31:I35)</f>
        <v>0</v>
      </c>
    </row>
    <row r="37" spans="1:9" x14ac:dyDescent="0.25">
      <c r="A37" s="9" t="s">
        <v>19</v>
      </c>
      <c r="B37" s="5" t="s">
        <v>87</v>
      </c>
      <c r="C37" s="4" t="s">
        <v>1</v>
      </c>
      <c r="D37" s="7">
        <v>23</v>
      </c>
      <c r="E37" s="7">
        <v>21.85</v>
      </c>
      <c r="F37" s="7">
        <v>20.7</v>
      </c>
      <c r="G37" s="7">
        <v>19.5</v>
      </c>
      <c r="H37" s="7">
        <v>18.399999999999999</v>
      </c>
      <c r="I37" s="29"/>
    </row>
    <row r="38" spans="1:9" hidden="1" x14ac:dyDescent="0.25">
      <c r="A38" s="9"/>
      <c r="B38" s="5"/>
      <c r="C38" s="4"/>
      <c r="D38" s="7"/>
      <c r="E38" s="7">
        <v>21.85</v>
      </c>
      <c r="F38" s="7">
        <v>20.7</v>
      </c>
      <c r="G38" s="7">
        <v>19.5</v>
      </c>
      <c r="H38" s="7">
        <v>18.399999999999999</v>
      </c>
      <c r="I38" s="29"/>
    </row>
    <row r="39" spans="1:9" x14ac:dyDescent="0.25">
      <c r="A39" s="9" t="s">
        <v>20</v>
      </c>
      <c r="B39" s="5" t="s">
        <v>91</v>
      </c>
      <c r="C39" s="4" t="s">
        <v>1</v>
      </c>
      <c r="D39" s="7">
        <v>23</v>
      </c>
      <c r="E39" s="7">
        <v>21.85</v>
      </c>
      <c r="F39" s="7">
        <v>20.7</v>
      </c>
      <c r="G39" s="7">
        <v>19.5</v>
      </c>
      <c r="H39" s="7">
        <v>18.399999999999999</v>
      </c>
      <c r="I39" s="29"/>
    </row>
    <row r="40" spans="1:9" x14ac:dyDescent="0.25">
      <c r="A40" s="9" t="s">
        <v>21</v>
      </c>
      <c r="B40" s="5" t="s">
        <v>36</v>
      </c>
      <c r="C40" s="4" t="s">
        <v>1</v>
      </c>
      <c r="D40" s="7">
        <v>23</v>
      </c>
      <c r="E40" s="7">
        <v>21.85</v>
      </c>
      <c r="F40" s="7">
        <v>20.7</v>
      </c>
      <c r="G40" s="7">
        <v>19.5</v>
      </c>
      <c r="H40" s="7">
        <v>18.399999999999999</v>
      </c>
      <c r="I40" s="29"/>
    </row>
    <row r="41" spans="1:9" x14ac:dyDescent="0.25">
      <c r="A41" s="9" t="s">
        <v>22</v>
      </c>
      <c r="B41" s="5" t="s">
        <v>37</v>
      </c>
      <c r="C41" s="4" t="s">
        <v>1</v>
      </c>
      <c r="D41" s="7">
        <v>23</v>
      </c>
      <c r="E41" s="7">
        <v>21.85</v>
      </c>
      <c r="F41" s="7">
        <v>20.7</v>
      </c>
      <c r="G41" s="7">
        <v>19.5</v>
      </c>
      <c r="H41" s="7">
        <v>18.399999999999999</v>
      </c>
      <c r="I41" s="29"/>
    </row>
    <row r="42" spans="1:9" x14ac:dyDescent="0.25">
      <c r="A42" s="9" t="s">
        <v>45</v>
      </c>
      <c r="B42" s="5" t="s">
        <v>38</v>
      </c>
      <c r="C42" s="4" t="s">
        <v>1</v>
      </c>
      <c r="D42" s="7">
        <v>23</v>
      </c>
      <c r="E42" s="7">
        <v>21.85</v>
      </c>
      <c r="F42" s="7">
        <v>20.7</v>
      </c>
      <c r="G42" s="7">
        <v>19.5</v>
      </c>
      <c r="H42" s="7">
        <v>18.399999999999999</v>
      </c>
      <c r="I42" s="29"/>
    </row>
    <row r="43" spans="1:9" x14ac:dyDescent="0.25">
      <c r="A43" s="9" t="s">
        <v>46</v>
      </c>
      <c r="B43" s="5" t="s">
        <v>39</v>
      </c>
      <c r="C43" s="4" t="s">
        <v>1</v>
      </c>
      <c r="D43" s="7">
        <v>23</v>
      </c>
      <c r="E43" s="7">
        <v>21.85</v>
      </c>
      <c r="F43" s="7">
        <v>20.7</v>
      </c>
      <c r="G43" s="7">
        <v>19.5</v>
      </c>
      <c r="H43" s="7">
        <v>18.399999999999999</v>
      </c>
      <c r="I43" s="29"/>
    </row>
    <row r="44" spans="1:9" ht="18.75" x14ac:dyDescent="0.3">
      <c r="A44" s="104" t="s">
        <v>118</v>
      </c>
      <c r="B44" s="105"/>
      <c r="C44" s="105"/>
      <c r="D44" s="66"/>
      <c r="E44" s="67"/>
      <c r="F44" s="67"/>
      <c r="G44" s="67"/>
      <c r="H44" s="68"/>
      <c r="I44" s="29"/>
    </row>
    <row r="45" spans="1:9" ht="15" customHeight="1" x14ac:dyDescent="0.25">
      <c r="A45" s="9" t="s">
        <v>51</v>
      </c>
      <c r="B45" s="5" t="s">
        <v>36</v>
      </c>
      <c r="C45" s="4" t="s">
        <v>1</v>
      </c>
      <c r="D45" s="6">
        <v>23</v>
      </c>
      <c r="E45" s="7">
        <v>21.85</v>
      </c>
      <c r="F45" s="7">
        <v>20.7</v>
      </c>
      <c r="G45" s="7">
        <v>19.5</v>
      </c>
      <c r="H45" s="7">
        <v>18.399999999999999</v>
      </c>
      <c r="I45" s="29"/>
    </row>
    <row r="46" spans="1:9" ht="15" customHeight="1" x14ac:dyDescent="0.25">
      <c r="A46" s="9" t="s">
        <v>83</v>
      </c>
      <c r="B46" s="5" t="s">
        <v>37</v>
      </c>
      <c r="C46" s="4" t="s">
        <v>1</v>
      </c>
      <c r="D46" s="6">
        <v>23</v>
      </c>
      <c r="E46" s="7">
        <v>21.85</v>
      </c>
      <c r="F46" s="7">
        <v>20.7</v>
      </c>
      <c r="G46" s="7">
        <v>19.5</v>
      </c>
      <c r="H46" s="7">
        <v>18.399999999999999</v>
      </c>
      <c r="I46" s="29"/>
    </row>
    <row r="47" spans="1:9" ht="15" customHeight="1" x14ac:dyDescent="0.25">
      <c r="A47" s="9" t="s">
        <v>84</v>
      </c>
      <c r="B47" s="5" t="s">
        <v>38</v>
      </c>
      <c r="C47" s="4" t="s">
        <v>1</v>
      </c>
      <c r="D47" s="6">
        <v>23</v>
      </c>
      <c r="E47" s="7">
        <v>21.85</v>
      </c>
      <c r="F47" s="7">
        <v>20.7</v>
      </c>
      <c r="G47" s="7">
        <v>19.5</v>
      </c>
      <c r="H47" s="7">
        <v>18.399999999999999</v>
      </c>
      <c r="I47" s="29"/>
    </row>
    <row r="48" spans="1:9" ht="18.75" x14ac:dyDescent="0.3">
      <c r="A48" s="79" t="s">
        <v>119</v>
      </c>
      <c r="B48" s="80"/>
      <c r="C48" s="80"/>
      <c r="D48" s="66"/>
      <c r="E48" s="67"/>
      <c r="F48" s="68"/>
      <c r="G48" s="81" t="s">
        <v>98</v>
      </c>
      <c r="H48" s="81"/>
      <c r="I48" s="30">
        <f>SUM(I37:I47)</f>
        <v>0</v>
      </c>
    </row>
    <row r="49" spans="1:11" x14ac:dyDescent="0.25">
      <c r="A49" s="10" t="s">
        <v>24</v>
      </c>
      <c r="B49" s="5" t="s">
        <v>87</v>
      </c>
      <c r="C49" s="4" t="s">
        <v>1</v>
      </c>
      <c r="D49" s="6">
        <v>23</v>
      </c>
      <c r="E49" s="7">
        <v>21.85</v>
      </c>
      <c r="F49" s="7">
        <v>20.7</v>
      </c>
      <c r="G49" s="7">
        <v>19.5</v>
      </c>
      <c r="H49" s="7">
        <v>18.399999999999999</v>
      </c>
      <c r="I49" s="29"/>
    </row>
    <row r="50" spans="1:11" x14ac:dyDescent="0.25">
      <c r="A50" s="10" t="s">
        <v>25</v>
      </c>
      <c r="B50" s="5" t="s">
        <v>109</v>
      </c>
      <c r="C50" s="4" t="s">
        <v>1</v>
      </c>
      <c r="D50" s="6">
        <v>23</v>
      </c>
      <c r="E50" s="7">
        <v>21.85</v>
      </c>
      <c r="F50" s="7">
        <v>20.7</v>
      </c>
      <c r="G50" s="7">
        <v>19.5</v>
      </c>
      <c r="H50" s="7">
        <v>18.399999999999999</v>
      </c>
      <c r="I50" s="29"/>
    </row>
    <row r="51" spans="1:11" x14ac:dyDescent="0.25">
      <c r="A51" s="10" t="s">
        <v>26</v>
      </c>
      <c r="B51" s="5" t="s">
        <v>36</v>
      </c>
      <c r="C51" s="4" t="s">
        <v>1</v>
      </c>
      <c r="D51" s="6">
        <v>23</v>
      </c>
      <c r="E51" s="7">
        <v>21.85</v>
      </c>
      <c r="F51" s="7">
        <v>20.7</v>
      </c>
      <c r="G51" s="7">
        <v>19.5</v>
      </c>
      <c r="H51" s="7">
        <v>18.399999999999999</v>
      </c>
      <c r="I51" s="29"/>
    </row>
    <row r="52" spans="1:11" x14ac:dyDescent="0.25">
      <c r="A52" s="10" t="s">
        <v>27</v>
      </c>
      <c r="B52" s="5" t="s">
        <v>37</v>
      </c>
      <c r="C52" s="4" t="s">
        <v>1</v>
      </c>
      <c r="D52" s="6">
        <v>23</v>
      </c>
      <c r="E52" s="7">
        <v>21.85</v>
      </c>
      <c r="F52" s="7">
        <v>20.7</v>
      </c>
      <c r="G52" s="7">
        <v>19.5</v>
      </c>
      <c r="H52" s="7">
        <v>18.399999999999999</v>
      </c>
      <c r="I52" s="29"/>
    </row>
    <row r="53" spans="1:11" x14ac:dyDescent="0.25">
      <c r="A53" s="10" t="s">
        <v>47</v>
      </c>
      <c r="B53" s="5" t="s">
        <v>38</v>
      </c>
      <c r="C53" s="4" t="s">
        <v>1</v>
      </c>
      <c r="D53" s="6">
        <v>23</v>
      </c>
      <c r="E53" s="7">
        <v>21.85</v>
      </c>
      <c r="F53" s="7">
        <v>20.7</v>
      </c>
      <c r="G53" s="7">
        <v>19.5</v>
      </c>
      <c r="H53" s="7">
        <v>18.399999999999999</v>
      </c>
      <c r="I53" s="29"/>
    </row>
    <row r="54" spans="1:11" x14ac:dyDescent="0.25">
      <c r="A54" s="10" t="s">
        <v>48</v>
      </c>
      <c r="B54" s="5" t="s">
        <v>39</v>
      </c>
      <c r="C54" s="4" t="s">
        <v>1</v>
      </c>
      <c r="D54" s="6">
        <v>23</v>
      </c>
      <c r="E54" s="7">
        <v>21.85</v>
      </c>
      <c r="F54" s="7">
        <v>20.7</v>
      </c>
      <c r="G54" s="7">
        <v>19.5</v>
      </c>
      <c r="H54" s="7">
        <v>18.399999999999999</v>
      </c>
      <c r="I54" s="29"/>
    </row>
    <row r="55" spans="1:11" ht="18.75" x14ac:dyDescent="0.3">
      <c r="A55" s="104" t="s">
        <v>120</v>
      </c>
      <c r="B55" s="105"/>
      <c r="C55" s="105"/>
      <c r="D55" s="113"/>
      <c r="E55" s="114"/>
      <c r="F55" s="114"/>
      <c r="G55" s="114"/>
      <c r="H55" s="115"/>
      <c r="I55" s="29"/>
    </row>
    <row r="56" spans="1:11" ht="15" customHeight="1" x14ac:dyDescent="0.25">
      <c r="A56" s="10" t="s">
        <v>52</v>
      </c>
      <c r="B56" s="5" t="s">
        <v>36</v>
      </c>
      <c r="C56" s="4" t="s">
        <v>1</v>
      </c>
      <c r="D56" s="6">
        <v>23</v>
      </c>
      <c r="E56" s="7">
        <v>21.85</v>
      </c>
      <c r="F56" s="7">
        <v>20.7</v>
      </c>
      <c r="G56" s="7">
        <v>19.5</v>
      </c>
      <c r="H56" s="7">
        <v>18.399999999999999</v>
      </c>
      <c r="I56" s="29"/>
    </row>
    <row r="57" spans="1:11" ht="15" customHeight="1" x14ac:dyDescent="0.25">
      <c r="A57" s="10" t="s">
        <v>53</v>
      </c>
      <c r="B57" s="5" t="s">
        <v>37</v>
      </c>
      <c r="C57" s="4" t="s">
        <v>1</v>
      </c>
      <c r="D57" s="6">
        <v>23</v>
      </c>
      <c r="E57" s="7">
        <v>21.85</v>
      </c>
      <c r="F57" s="7">
        <v>20.7</v>
      </c>
      <c r="G57" s="7">
        <v>19.5</v>
      </c>
      <c r="H57" s="7">
        <v>18.399999999999999</v>
      </c>
      <c r="I57" s="29"/>
    </row>
    <row r="58" spans="1:11" ht="15" customHeight="1" x14ac:dyDescent="0.25">
      <c r="A58" s="10" t="s">
        <v>85</v>
      </c>
      <c r="B58" s="5" t="s">
        <v>38</v>
      </c>
      <c r="C58" s="4" t="s">
        <v>1</v>
      </c>
      <c r="D58" s="6">
        <v>23</v>
      </c>
      <c r="E58" s="7">
        <v>21.85</v>
      </c>
      <c r="F58" s="7">
        <v>20.7</v>
      </c>
      <c r="G58" s="7">
        <v>19.5</v>
      </c>
      <c r="H58" s="7">
        <v>18.399999999999999</v>
      </c>
      <c r="I58" s="29"/>
    </row>
    <row r="59" spans="1:11" ht="18.75" x14ac:dyDescent="0.3">
      <c r="A59" s="79" t="s">
        <v>121</v>
      </c>
      <c r="B59" s="80"/>
      <c r="C59" s="80"/>
      <c r="D59" s="82"/>
      <c r="E59" s="83"/>
      <c r="F59" s="84"/>
      <c r="G59" s="81" t="s">
        <v>99</v>
      </c>
      <c r="H59" s="81"/>
      <c r="I59" s="30">
        <f>SUM(I49:I58)</f>
        <v>0</v>
      </c>
    </row>
    <row r="60" spans="1:11" x14ac:dyDescent="0.25">
      <c r="A60" s="10" t="s">
        <v>103</v>
      </c>
      <c r="B60" s="5" t="s">
        <v>104</v>
      </c>
      <c r="C60" s="4" t="s">
        <v>1</v>
      </c>
      <c r="D60" s="6">
        <v>26</v>
      </c>
      <c r="E60" s="6">
        <v>24.7</v>
      </c>
      <c r="F60" s="6">
        <v>23.4</v>
      </c>
      <c r="G60" s="7">
        <v>22.1</v>
      </c>
      <c r="H60" s="7">
        <v>20.8</v>
      </c>
      <c r="I60" s="29"/>
    </row>
    <row r="61" spans="1:11" x14ac:dyDescent="0.25">
      <c r="A61" s="10" t="s">
        <v>29</v>
      </c>
      <c r="B61" s="5" t="s">
        <v>35</v>
      </c>
      <c r="C61" s="4" t="s">
        <v>1</v>
      </c>
      <c r="D61" s="6">
        <v>26</v>
      </c>
      <c r="E61" s="6">
        <v>24.7</v>
      </c>
      <c r="F61" s="6">
        <v>23.4</v>
      </c>
      <c r="G61" s="7">
        <v>22.1</v>
      </c>
      <c r="H61" s="7">
        <v>20.8</v>
      </c>
      <c r="I61" s="29"/>
    </row>
    <row r="62" spans="1:11" x14ac:dyDescent="0.25">
      <c r="A62" s="10" t="s">
        <v>30</v>
      </c>
      <c r="B62" s="5" t="s">
        <v>36</v>
      </c>
      <c r="C62" s="4" t="s">
        <v>1</v>
      </c>
      <c r="D62" s="6">
        <v>26</v>
      </c>
      <c r="E62" s="6">
        <v>24.7</v>
      </c>
      <c r="F62" s="6">
        <v>23.4</v>
      </c>
      <c r="G62" s="7">
        <v>22.1</v>
      </c>
      <c r="H62" s="7">
        <v>20.8</v>
      </c>
      <c r="I62" s="29"/>
    </row>
    <row r="63" spans="1:11" x14ac:dyDescent="0.25">
      <c r="A63" s="10" t="s">
        <v>31</v>
      </c>
      <c r="B63" s="5" t="s">
        <v>37</v>
      </c>
      <c r="C63" s="4" t="s">
        <v>1</v>
      </c>
      <c r="D63" s="6">
        <v>26</v>
      </c>
      <c r="E63" s="6">
        <v>24.7</v>
      </c>
      <c r="F63" s="6">
        <v>23.4</v>
      </c>
      <c r="G63" s="7">
        <v>22.1</v>
      </c>
      <c r="H63" s="7">
        <v>20.8</v>
      </c>
      <c r="I63" s="29"/>
    </row>
    <row r="64" spans="1:11" x14ac:dyDescent="0.25">
      <c r="A64" s="10" t="s">
        <v>49</v>
      </c>
      <c r="B64" s="5" t="s">
        <v>38</v>
      </c>
      <c r="C64" s="4" t="s">
        <v>1</v>
      </c>
      <c r="D64" s="6">
        <v>26</v>
      </c>
      <c r="E64" s="6">
        <v>24.7</v>
      </c>
      <c r="F64" s="6">
        <v>23.4</v>
      </c>
      <c r="G64" s="7">
        <v>22.1</v>
      </c>
      <c r="H64" s="7">
        <v>20.8</v>
      </c>
      <c r="I64" s="29"/>
      <c r="K64" s="3"/>
    </row>
    <row r="65" spans="1:9" x14ac:dyDescent="0.25">
      <c r="A65" s="10" t="s">
        <v>50</v>
      </c>
      <c r="B65" s="5" t="s">
        <v>39</v>
      </c>
      <c r="C65" s="4" t="s">
        <v>1</v>
      </c>
      <c r="D65" s="6">
        <v>26</v>
      </c>
      <c r="E65" s="6">
        <v>24.7</v>
      </c>
      <c r="F65" s="6">
        <v>23.4</v>
      </c>
      <c r="G65" s="7">
        <v>22.1</v>
      </c>
      <c r="H65" s="7">
        <v>20.8</v>
      </c>
      <c r="I65" s="29"/>
    </row>
    <row r="66" spans="1:9" ht="18.75" x14ac:dyDescent="0.3">
      <c r="A66" s="104" t="s">
        <v>122</v>
      </c>
      <c r="B66" s="105"/>
      <c r="C66" s="105"/>
      <c r="D66" s="113"/>
      <c r="E66" s="114"/>
      <c r="F66" s="114"/>
      <c r="G66" s="114"/>
      <c r="H66" s="115"/>
      <c r="I66" s="29"/>
    </row>
    <row r="67" spans="1:9" ht="15" customHeight="1" x14ac:dyDescent="0.25">
      <c r="A67" s="10" t="s">
        <v>92</v>
      </c>
      <c r="B67" s="5" t="s">
        <v>36</v>
      </c>
      <c r="C67" s="4" t="s">
        <v>1</v>
      </c>
      <c r="D67" s="6">
        <v>26</v>
      </c>
      <c r="E67" s="6">
        <v>24.7</v>
      </c>
      <c r="F67" s="6">
        <v>23.4</v>
      </c>
      <c r="G67" s="7">
        <v>22.1</v>
      </c>
      <c r="H67" s="7">
        <v>20.8</v>
      </c>
      <c r="I67" s="29"/>
    </row>
    <row r="68" spans="1:9" ht="15" customHeight="1" x14ac:dyDescent="0.25">
      <c r="A68" s="10" t="s">
        <v>93</v>
      </c>
      <c r="B68" s="5" t="s">
        <v>37</v>
      </c>
      <c r="C68" s="4" t="s">
        <v>1</v>
      </c>
      <c r="D68" s="6">
        <v>26</v>
      </c>
      <c r="E68" s="6">
        <v>24.7</v>
      </c>
      <c r="F68" s="6">
        <v>23.4</v>
      </c>
      <c r="G68" s="7">
        <v>22.1</v>
      </c>
      <c r="H68" s="7">
        <v>20.8</v>
      </c>
      <c r="I68" s="29"/>
    </row>
    <row r="69" spans="1:9" ht="15" customHeight="1" x14ac:dyDescent="0.25">
      <c r="A69" s="10" t="s">
        <v>94</v>
      </c>
      <c r="B69" s="5" t="s">
        <v>38</v>
      </c>
      <c r="C69" s="4" t="s">
        <v>1</v>
      </c>
      <c r="D69" s="6">
        <v>26</v>
      </c>
      <c r="E69" s="6">
        <v>24.7</v>
      </c>
      <c r="F69" s="6">
        <v>23.4</v>
      </c>
      <c r="G69" s="7">
        <v>22.1</v>
      </c>
      <c r="H69" s="7">
        <v>20.8</v>
      </c>
      <c r="I69" s="29"/>
    </row>
    <row r="70" spans="1:9" ht="19.5" thickBot="1" x14ac:dyDescent="0.35">
      <c r="A70" s="73"/>
      <c r="B70" s="74"/>
      <c r="C70" s="74"/>
      <c r="D70" s="74"/>
      <c r="E70" s="74"/>
      <c r="F70" s="75"/>
      <c r="G70" s="146" t="s">
        <v>100</v>
      </c>
      <c r="H70" s="146"/>
      <c r="I70" s="31">
        <f>SUM(I60:I69)</f>
        <v>0</v>
      </c>
    </row>
    <row r="71" spans="1:9" ht="21" customHeight="1" thickBot="1" x14ac:dyDescent="0.3">
      <c r="A71" s="147"/>
      <c r="B71" s="147"/>
      <c r="C71" s="147"/>
      <c r="D71" s="147"/>
      <c r="E71" s="147"/>
      <c r="F71" s="147"/>
      <c r="G71" s="147"/>
      <c r="H71" s="147"/>
      <c r="I71" s="147"/>
    </row>
    <row r="72" spans="1:9" ht="32.25" customHeight="1" x14ac:dyDescent="0.25">
      <c r="A72" s="107" t="s">
        <v>182</v>
      </c>
      <c r="B72" s="108"/>
      <c r="C72" s="109"/>
      <c r="D72" s="40" t="s">
        <v>9</v>
      </c>
      <c r="E72" s="41" t="s">
        <v>78</v>
      </c>
      <c r="F72" s="42" t="s">
        <v>79</v>
      </c>
      <c r="G72" s="41" t="s">
        <v>80</v>
      </c>
      <c r="H72" s="41" t="s">
        <v>81</v>
      </c>
      <c r="I72" s="58" t="s">
        <v>95</v>
      </c>
    </row>
    <row r="73" spans="1:9" ht="33" customHeight="1" x14ac:dyDescent="0.25">
      <c r="A73" s="110"/>
      <c r="B73" s="111"/>
      <c r="C73" s="112"/>
      <c r="D73" s="22" t="s">
        <v>124</v>
      </c>
      <c r="E73" s="43" t="s">
        <v>82</v>
      </c>
      <c r="F73" s="43" t="s">
        <v>107</v>
      </c>
      <c r="G73" s="43" t="s">
        <v>108</v>
      </c>
      <c r="H73" s="43" t="s">
        <v>123</v>
      </c>
      <c r="I73" s="59"/>
    </row>
    <row r="74" spans="1:9" ht="21" customHeight="1" x14ac:dyDescent="0.35">
      <c r="A74" s="79" t="s">
        <v>117</v>
      </c>
      <c r="B74" s="80"/>
      <c r="C74" s="80"/>
      <c r="D74" s="27"/>
      <c r="E74" s="32">
        <v>0.05</v>
      </c>
      <c r="F74" s="32">
        <v>0.1</v>
      </c>
      <c r="G74" s="32">
        <v>0.15</v>
      </c>
      <c r="H74" s="32">
        <v>0.2</v>
      </c>
      <c r="I74" s="60"/>
    </row>
    <row r="75" spans="1:9" ht="16.5" customHeight="1" x14ac:dyDescent="0.25">
      <c r="A75" s="9" t="s">
        <v>176</v>
      </c>
      <c r="B75" s="5" t="s">
        <v>135</v>
      </c>
      <c r="C75" s="4" t="s">
        <v>1</v>
      </c>
      <c r="D75" s="6">
        <v>22</v>
      </c>
      <c r="E75" s="7">
        <f>D75-D75*5/100</f>
        <v>20.9</v>
      </c>
      <c r="F75" s="7">
        <f>D75-D75*10/100</f>
        <v>19.8</v>
      </c>
      <c r="G75" s="7">
        <f>D75-D75*15/100</f>
        <v>18.7</v>
      </c>
      <c r="H75" s="7">
        <f>D75-D75*20/100</f>
        <v>17.600000000000001</v>
      </c>
      <c r="I75" s="29"/>
    </row>
    <row r="76" spans="1:9" ht="16.5" customHeight="1" x14ac:dyDescent="0.25">
      <c r="A76" s="9" t="s">
        <v>177</v>
      </c>
      <c r="B76" s="5" t="s">
        <v>134</v>
      </c>
      <c r="C76" s="4" t="s">
        <v>1</v>
      </c>
      <c r="D76" s="6">
        <v>22</v>
      </c>
      <c r="E76" s="7">
        <f t="shared" ref="E76:E77" si="0">D76-D76*5/100</f>
        <v>20.9</v>
      </c>
      <c r="F76" s="7">
        <f t="shared" ref="F76:F77" si="1">D76-D76*10/100</f>
        <v>19.8</v>
      </c>
      <c r="G76" s="7">
        <f t="shared" ref="G76:G77" si="2">D76-D76*15/100</f>
        <v>18.7</v>
      </c>
      <c r="H76" s="7">
        <f t="shared" ref="H76:H77" si="3">D76-D76*20/100</f>
        <v>17.600000000000001</v>
      </c>
      <c r="I76" s="29"/>
    </row>
    <row r="77" spans="1:9" ht="15" customHeight="1" x14ac:dyDescent="0.25">
      <c r="A77" s="9" t="s">
        <v>178</v>
      </c>
      <c r="B77" s="5" t="s">
        <v>133</v>
      </c>
      <c r="C77" s="4" t="s">
        <v>1</v>
      </c>
      <c r="D77" s="6">
        <v>22</v>
      </c>
      <c r="E77" s="7">
        <f t="shared" si="0"/>
        <v>20.9</v>
      </c>
      <c r="F77" s="7">
        <f t="shared" si="1"/>
        <v>19.8</v>
      </c>
      <c r="G77" s="7">
        <f t="shared" si="2"/>
        <v>18.7</v>
      </c>
      <c r="H77" s="7">
        <f t="shared" si="3"/>
        <v>17.600000000000001</v>
      </c>
      <c r="I77" s="29"/>
    </row>
    <row r="78" spans="1:9" ht="21" customHeight="1" x14ac:dyDescent="0.3">
      <c r="A78" s="79" t="s">
        <v>119</v>
      </c>
      <c r="B78" s="80"/>
      <c r="C78" s="80"/>
      <c r="D78" s="66"/>
      <c r="E78" s="67"/>
      <c r="F78" s="68"/>
      <c r="G78" s="81" t="s">
        <v>98</v>
      </c>
      <c r="H78" s="81"/>
      <c r="I78" s="30">
        <f>SUM(I75:I77)</f>
        <v>0</v>
      </c>
    </row>
    <row r="79" spans="1:9" ht="17.25" customHeight="1" x14ac:dyDescent="0.25">
      <c r="A79" s="9" t="s">
        <v>179</v>
      </c>
      <c r="B79" s="5" t="s">
        <v>135</v>
      </c>
      <c r="C79" s="4" t="s">
        <v>1</v>
      </c>
      <c r="D79" s="6">
        <v>22</v>
      </c>
      <c r="E79" s="7">
        <f>D79-D79*5/100</f>
        <v>20.9</v>
      </c>
      <c r="F79" s="7">
        <f>D79-D79*10/100</f>
        <v>19.8</v>
      </c>
      <c r="G79" s="7">
        <f>D79-D79*15/100</f>
        <v>18.7</v>
      </c>
      <c r="H79" s="7">
        <f>D79-D79*20/100</f>
        <v>17.600000000000001</v>
      </c>
      <c r="I79" s="29"/>
    </row>
    <row r="80" spans="1:9" ht="17.25" customHeight="1" x14ac:dyDescent="0.25">
      <c r="A80" s="9" t="s">
        <v>180</v>
      </c>
      <c r="B80" s="5" t="s">
        <v>134</v>
      </c>
      <c r="C80" s="4" t="s">
        <v>1</v>
      </c>
      <c r="D80" s="6">
        <v>22</v>
      </c>
      <c r="E80" s="7">
        <f t="shared" ref="E80:E81" si="4">D80-D80*5/100</f>
        <v>20.9</v>
      </c>
      <c r="F80" s="7">
        <f t="shared" ref="F80:F81" si="5">D80-D80*10/100</f>
        <v>19.8</v>
      </c>
      <c r="G80" s="7">
        <f t="shared" ref="G80:G81" si="6">D80-D80*15/100</f>
        <v>18.7</v>
      </c>
      <c r="H80" s="7">
        <f t="shared" ref="H80:H81" si="7">D80-D80*20/100</f>
        <v>17.600000000000001</v>
      </c>
      <c r="I80" s="29"/>
    </row>
    <row r="81" spans="1:9" ht="18" customHeight="1" x14ac:dyDescent="0.25">
      <c r="A81" s="9" t="s">
        <v>181</v>
      </c>
      <c r="B81" s="5" t="s">
        <v>133</v>
      </c>
      <c r="C81" s="4" t="s">
        <v>1</v>
      </c>
      <c r="D81" s="6">
        <v>22</v>
      </c>
      <c r="E81" s="7">
        <f t="shared" si="4"/>
        <v>20.9</v>
      </c>
      <c r="F81" s="7">
        <f t="shared" si="5"/>
        <v>19.8</v>
      </c>
      <c r="G81" s="7">
        <f t="shared" si="6"/>
        <v>18.7</v>
      </c>
      <c r="H81" s="7">
        <f t="shared" si="7"/>
        <v>17.600000000000001</v>
      </c>
      <c r="I81" s="29"/>
    </row>
    <row r="82" spans="1:9" ht="21" customHeight="1" thickBot="1" x14ac:dyDescent="0.35">
      <c r="A82" s="148"/>
      <c r="B82" s="149"/>
      <c r="C82" s="149"/>
      <c r="D82" s="149"/>
      <c r="E82" s="149"/>
      <c r="F82" s="150"/>
      <c r="G82" s="146" t="s">
        <v>99</v>
      </c>
      <c r="H82" s="146"/>
      <c r="I82" s="31">
        <f>SUM(I79:I81)</f>
        <v>0</v>
      </c>
    </row>
    <row r="83" spans="1:9" ht="21" customHeight="1" thickBot="1" x14ac:dyDescent="0.3">
      <c r="A83" s="147"/>
      <c r="B83" s="147"/>
      <c r="C83" s="147"/>
      <c r="D83" s="147"/>
      <c r="E83" s="147"/>
      <c r="F83" s="147"/>
      <c r="G83" s="147"/>
      <c r="H83" s="147"/>
      <c r="I83" s="147"/>
    </row>
    <row r="84" spans="1:9" ht="21" customHeight="1" x14ac:dyDescent="0.3">
      <c r="A84" s="107" t="s">
        <v>168</v>
      </c>
      <c r="B84" s="108"/>
      <c r="C84" s="109"/>
      <c r="D84" s="28" t="s">
        <v>9</v>
      </c>
      <c r="E84" s="33" t="s">
        <v>78</v>
      </c>
      <c r="F84" s="34" t="s">
        <v>79</v>
      </c>
      <c r="G84" s="33" t="s">
        <v>80</v>
      </c>
      <c r="H84" s="33" t="s">
        <v>81</v>
      </c>
      <c r="I84" s="69" t="s">
        <v>95</v>
      </c>
    </row>
    <row r="85" spans="1:9" ht="21" customHeight="1" x14ac:dyDescent="0.25">
      <c r="A85" s="110"/>
      <c r="B85" s="111"/>
      <c r="C85" s="112"/>
      <c r="D85" s="26" t="s">
        <v>124</v>
      </c>
      <c r="E85" s="17" t="s">
        <v>82</v>
      </c>
      <c r="F85" s="17" t="s">
        <v>107</v>
      </c>
      <c r="G85" s="17" t="s">
        <v>108</v>
      </c>
      <c r="H85" s="17" t="s">
        <v>123</v>
      </c>
      <c r="I85" s="70"/>
    </row>
    <row r="86" spans="1:9" ht="21" customHeight="1" x14ac:dyDescent="0.3">
      <c r="A86" s="144" t="s">
        <v>132</v>
      </c>
      <c r="B86" s="145"/>
      <c r="C86" s="145"/>
      <c r="D86" s="27"/>
      <c r="E86" s="23">
        <v>0.05</v>
      </c>
      <c r="F86" s="23">
        <v>0.1</v>
      </c>
      <c r="G86" s="23">
        <v>0.15</v>
      </c>
      <c r="H86" s="23">
        <v>0.2</v>
      </c>
      <c r="I86" s="71"/>
    </row>
    <row r="87" spans="1:9" ht="17.25" customHeight="1" x14ac:dyDescent="0.25">
      <c r="A87" s="10" t="s">
        <v>136</v>
      </c>
      <c r="B87" s="5" t="s">
        <v>135</v>
      </c>
      <c r="C87" s="4" t="s">
        <v>1</v>
      </c>
      <c r="D87" s="7">
        <v>5</v>
      </c>
      <c r="E87" s="7">
        <v>4.7</v>
      </c>
      <c r="F87" s="7">
        <v>4.5</v>
      </c>
      <c r="G87" s="7">
        <v>4.2</v>
      </c>
      <c r="H87" s="7">
        <v>4</v>
      </c>
      <c r="I87" s="35"/>
    </row>
    <row r="88" spans="1:9" ht="16.5" customHeight="1" x14ac:dyDescent="0.25">
      <c r="A88" s="10" t="s">
        <v>137</v>
      </c>
      <c r="B88" s="5" t="s">
        <v>134</v>
      </c>
      <c r="C88" s="4" t="s">
        <v>1</v>
      </c>
      <c r="D88" s="7">
        <v>5</v>
      </c>
      <c r="E88" s="7">
        <v>4.7</v>
      </c>
      <c r="F88" s="7">
        <v>4.5</v>
      </c>
      <c r="G88" s="7">
        <v>4.2</v>
      </c>
      <c r="H88" s="7">
        <v>4</v>
      </c>
      <c r="I88" s="35"/>
    </row>
    <row r="89" spans="1:9" ht="15" customHeight="1" x14ac:dyDescent="0.25">
      <c r="A89" s="10" t="s">
        <v>138</v>
      </c>
      <c r="B89" s="5" t="s">
        <v>133</v>
      </c>
      <c r="C89" s="4" t="s">
        <v>1</v>
      </c>
      <c r="D89" s="7">
        <v>5</v>
      </c>
      <c r="E89" s="7">
        <v>4.7</v>
      </c>
      <c r="F89" s="7">
        <v>4.5</v>
      </c>
      <c r="G89" s="7">
        <v>4.2</v>
      </c>
      <c r="H89" s="7">
        <v>4</v>
      </c>
      <c r="I89" s="35"/>
    </row>
    <row r="90" spans="1:9" ht="17.25" customHeight="1" thickBot="1" x14ac:dyDescent="0.35">
      <c r="A90" s="128"/>
      <c r="B90" s="129"/>
      <c r="C90" s="129"/>
      <c r="D90" s="129"/>
      <c r="E90" s="129"/>
      <c r="F90" s="129"/>
      <c r="G90" s="129"/>
      <c r="H90" s="52" t="s">
        <v>142</v>
      </c>
      <c r="I90" s="31">
        <f>SUM(I87:I89)</f>
        <v>0</v>
      </c>
    </row>
    <row r="91" spans="1:9" ht="15" customHeight="1" x14ac:dyDescent="0.25">
      <c r="A91" s="130"/>
      <c r="B91" s="130"/>
      <c r="C91" s="130"/>
      <c r="D91" s="130"/>
      <c r="E91" s="130"/>
      <c r="F91" s="130"/>
      <c r="G91" s="130"/>
      <c r="H91" s="130"/>
      <c r="I91" s="130"/>
    </row>
    <row r="92" spans="1:9" ht="16.5" customHeight="1" thickBot="1" x14ac:dyDescent="0.3">
      <c r="A92" s="127"/>
      <c r="B92" s="127"/>
      <c r="C92" s="127"/>
      <c r="D92" s="127"/>
      <c r="E92" s="127"/>
      <c r="F92" s="127"/>
      <c r="G92" s="127"/>
      <c r="H92" s="127"/>
      <c r="I92" s="127"/>
    </row>
    <row r="93" spans="1:9" ht="27.75" customHeight="1" x14ac:dyDescent="0.35">
      <c r="A93" s="131" t="s">
        <v>139</v>
      </c>
      <c r="B93" s="132"/>
      <c r="C93" s="132"/>
      <c r="D93" s="25" t="s">
        <v>9</v>
      </c>
      <c r="E93" s="18" t="s">
        <v>78</v>
      </c>
      <c r="F93" s="19" t="s">
        <v>79</v>
      </c>
      <c r="G93" s="18" t="s">
        <v>80</v>
      </c>
      <c r="H93" s="18" t="s">
        <v>81</v>
      </c>
      <c r="I93" s="69" t="s">
        <v>95</v>
      </c>
    </row>
    <row r="94" spans="1:9" ht="20.25" customHeight="1" x14ac:dyDescent="0.25">
      <c r="A94" s="133"/>
      <c r="B94" s="134"/>
      <c r="C94" s="134"/>
      <c r="D94" s="22" t="s">
        <v>124</v>
      </c>
      <c r="E94" s="17" t="s">
        <v>125</v>
      </c>
      <c r="F94" s="17" t="s">
        <v>126</v>
      </c>
      <c r="G94" s="17" t="s">
        <v>127</v>
      </c>
      <c r="H94" s="17" t="s">
        <v>128</v>
      </c>
      <c r="I94" s="70"/>
    </row>
    <row r="95" spans="1:9" ht="20.25" x14ac:dyDescent="0.3">
      <c r="A95" s="95" t="s">
        <v>102</v>
      </c>
      <c r="B95" s="96"/>
      <c r="C95" s="4"/>
      <c r="D95" s="11"/>
      <c r="E95" s="23">
        <v>0.1</v>
      </c>
      <c r="F95" s="23">
        <v>0.2</v>
      </c>
      <c r="G95" s="23">
        <v>0.3</v>
      </c>
      <c r="H95" s="23">
        <v>0.4</v>
      </c>
      <c r="I95" s="71"/>
    </row>
    <row r="96" spans="1:9" x14ac:dyDescent="0.25">
      <c r="A96" s="10" t="s">
        <v>14</v>
      </c>
      <c r="B96" s="20" t="s">
        <v>0</v>
      </c>
      <c r="C96" s="21" t="s">
        <v>1</v>
      </c>
      <c r="D96" s="24">
        <v>150</v>
      </c>
      <c r="E96" s="24">
        <v>135</v>
      </c>
      <c r="F96" s="24">
        <v>120</v>
      </c>
      <c r="G96" s="24">
        <v>105</v>
      </c>
      <c r="H96" s="24">
        <v>90</v>
      </c>
      <c r="I96" s="29"/>
    </row>
    <row r="97" spans="1:9" x14ac:dyDescent="0.25">
      <c r="A97" s="10" t="s">
        <v>15</v>
      </c>
      <c r="B97" s="20" t="s">
        <v>2</v>
      </c>
      <c r="C97" s="21" t="s">
        <v>1</v>
      </c>
      <c r="D97" s="24">
        <v>150</v>
      </c>
      <c r="E97" s="24">
        <v>135</v>
      </c>
      <c r="F97" s="24">
        <v>120</v>
      </c>
      <c r="G97" s="24">
        <v>105</v>
      </c>
      <c r="H97" s="24">
        <v>90</v>
      </c>
      <c r="I97" s="29"/>
    </row>
    <row r="98" spans="1:9" x14ac:dyDescent="0.25">
      <c r="A98" s="10" t="s">
        <v>18</v>
      </c>
      <c r="B98" s="20" t="s">
        <v>3</v>
      </c>
      <c r="C98" s="21" t="s">
        <v>1</v>
      </c>
      <c r="D98" s="24">
        <v>150</v>
      </c>
      <c r="E98" s="24">
        <v>135</v>
      </c>
      <c r="F98" s="24">
        <v>120</v>
      </c>
      <c r="G98" s="24">
        <v>105</v>
      </c>
      <c r="H98" s="24">
        <v>90</v>
      </c>
      <c r="I98" s="29"/>
    </row>
    <row r="99" spans="1:9" x14ac:dyDescent="0.25">
      <c r="A99" s="10" t="s">
        <v>23</v>
      </c>
      <c r="B99" s="20" t="s">
        <v>4</v>
      </c>
      <c r="C99" s="21" t="s">
        <v>1</v>
      </c>
      <c r="D99" s="24">
        <v>150</v>
      </c>
      <c r="E99" s="24">
        <v>135</v>
      </c>
      <c r="F99" s="24">
        <v>120</v>
      </c>
      <c r="G99" s="24">
        <v>105</v>
      </c>
      <c r="H99" s="24">
        <v>90</v>
      </c>
      <c r="I99" s="29"/>
    </row>
    <row r="100" spans="1:9" x14ac:dyDescent="0.25">
      <c r="A100" s="10" t="s">
        <v>28</v>
      </c>
      <c r="B100" s="20" t="s">
        <v>5</v>
      </c>
      <c r="C100" s="21" t="s">
        <v>1</v>
      </c>
      <c r="D100" s="24">
        <v>150</v>
      </c>
      <c r="E100" s="24">
        <v>135</v>
      </c>
      <c r="F100" s="24">
        <v>120</v>
      </c>
      <c r="G100" s="24">
        <v>105</v>
      </c>
      <c r="H100" s="24">
        <v>90</v>
      </c>
      <c r="I100" s="29"/>
    </row>
    <row r="101" spans="1:9" ht="15.75" customHeight="1" thickBot="1" x14ac:dyDescent="0.3">
      <c r="A101" s="76"/>
      <c r="B101" s="77"/>
      <c r="C101" s="77"/>
      <c r="D101" s="77"/>
      <c r="E101" s="77"/>
      <c r="F101" s="77"/>
      <c r="G101" s="72" t="s">
        <v>140</v>
      </c>
      <c r="H101" s="72"/>
      <c r="I101" s="51">
        <f>SUM(I96:I100)</f>
        <v>0</v>
      </c>
    </row>
    <row r="102" spans="1:9" ht="21" x14ac:dyDescent="0.35">
      <c r="A102" s="135" t="s">
        <v>143</v>
      </c>
      <c r="B102" s="136"/>
      <c r="C102" s="137"/>
      <c r="D102" s="25" t="s">
        <v>9</v>
      </c>
      <c r="E102" s="18" t="s">
        <v>78</v>
      </c>
      <c r="F102" s="19" t="s">
        <v>79</v>
      </c>
      <c r="G102" s="18" t="s">
        <v>80</v>
      </c>
      <c r="H102" s="18" t="s">
        <v>81</v>
      </c>
      <c r="I102" s="69" t="s">
        <v>95</v>
      </c>
    </row>
    <row r="103" spans="1:9" ht="15" customHeight="1" x14ac:dyDescent="0.25">
      <c r="A103" s="138"/>
      <c r="B103" s="139"/>
      <c r="C103" s="140"/>
      <c r="D103" s="22" t="s">
        <v>124</v>
      </c>
      <c r="E103" s="17" t="s">
        <v>125</v>
      </c>
      <c r="F103" s="17" t="s">
        <v>130</v>
      </c>
      <c r="G103" s="17" t="s">
        <v>126</v>
      </c>
      <c r="H103" s="17" t="s">
        <v>131</v>
      </c>
      <c r="I103" s="70"/>
    </row>
    <row r="104" spans="1:9" ht="19.5" customHeight="1" x14ac:dyDescent="0.3">
      <c r="A104" s="141"/>
      <c r="B104" s="142"/>
      <c r="C104" s="143"/>
      <c r="D104" s="11"/>
      <c r="E104" s="23">
        <v>0.05</v>
      </c>
      <c r="F104" s="23">
        <v>0.1</v>
      </c>
      <c r="G104" s="23">
        <v>0.15</v>
      </c>
      <c r="H104" s="23">
        <v>0.2</v>
      </c>
      <c r="I104" s="71"/>
    </row>
    <row r="105" spans="1:9" x14ac:dyDescent="0.25">
      <c r="A105" s="50">
        <v>100005000</v>
      </c>
      <c r="B105" s="20" t="s">
        <v>0</v>
      </c>
      <c r="C105" s="21" t="s">
        <v>1</v>
      </c>
      <c r="D105" s="24">
        <v>420</v>
      </c>
      <c r="E105" s="24">
        <v>400</v>
      </c>
      <c r="F105" s="24">
        <v>380</v>
      </c>
      <c r="G105" s="24">
        <v>350</v>
      </c>
      <c r="H105" s="24">
        <v>330</v>
      </c>
      <c r="I105" s="29"/>
    </row>
    <row r="106" spans="1:9" x14ac:dyDescent="0.25">
      <c r="A106" s="50">
        <v>100007000</v>
      </c>
      <c r="B106" s="20" t="s">
        <v>2</v>
      </c>
      <c r="C106" s="21" t="s">
        <v>1</v>
      </c>
      <c r="D106" s="24">
        <v>430</v>
      </c>
      <c r="E106" s="24">
        <v>410</v>
      </c>
      <c r="F106" s="24">
        <v>390</v>
      </c>
      <c r="G106" s="24">
        <v>360</v>
      </c>
      <c r="H106" s="24">
        <v>340</v>
      </c>
      <c r="I106" s="29"/>
    </row>
    <row r="107" spans="1:9" x14ac:dyDescent="0.25">
      <c r="A107" s="50">
        <v>100010000</v>
      </c>
      <c r="B107" s="20" t="s">
        <v>3</v>
      </c>
      <c r="C107" s="21" t="s">
        <v>1</v>
      </c>
      <c r="D107" s="24">
        <v>450</v>
      </c>
      <c r="E107" s="24">
        <v>420</v>
      </c>
      <c r="F107" s="24">
        <v>400</v>
      </c>
      <c r="G107" s="24">
        <v>380</v>
      </c>
      <c r="H107" s="24">
        <v>360</v>
      </c>
      <c r="I107" s="29"/>
    </row>
    <row r="108" spans="1:9" x14ac:dyDescent="0.25">
      <c r="A108" s="50">
        <v>100013000</v>
      </c>
      <c r="B108" s="20" t="s">
        <v>4</v>
      </c>
      <c r="C108" s="21" t="s">
        <v>1</v>
      </c>
      <c r="D108" s="24">
        <v>460</v>
      </c>
      <c r="E108" s="24">
        <v>430</v>
      </c>
      <c r="F108" s="24">
        <v>410</v>
      </c>
      <c r="G108" s="24">
        <v>390</v>
      </c>
      <c r="H108" s="24">
        <v>370</v>
      </c>
      <c r="I108" s="29"/>
    </row>
    <row r="109" spans="1:9" x14ac:dyDescent="0.25">
      <c r="A109" s="50">
        <v>100011000</v>
      </c>
      <c r="B109" s="20" t="s">
        <v>129</v>
      </c>
      <c r="C109" s="21" t="s">
        <v>1</v>
      </c>
      <c r="D109" s="24">
        <v>550</v>
      </c>
      <c r="E109" s="24">
        <v>520</v>
      </c>
      <c r="F109" s="24">
        <v>490</v>
      </c>
      <c r="G109" s="24">
        <v>460</v>
      </c>
      <c r="H109" s="24">
        <v>440</v>
      </c>
      <c r="I109" s="29"/>
    </row>
    <row r="110" spans="1:9" ht="19.5" thickBot="1" x14ac:dyDescent="0.3">
      <c r="A110" s="76"/>
      <c r="B110" s="77"/>
      <c r="C110" s="77"/>
      <c r="D110" s="77"/>
      <c r="E110" s="77"/>
      <c r="F110" s="77"/>
      <c r="G110" s="78" t="s">
        <v>141</v>
      </c>
      <c r="H110" s="78"/>
      <c r="I110" s="51">
        <f>SUM(I105:I109)</f>
        <v>0</v>
      </c>
    </row>
    <row r="111" spans="1:9" ht="21" x14ac:dyDescent="0.35">
      <c r="A111" s="87" t="s">
        <v>163</v>
      </c>
      <c r="B111" s="88"/>
      <c r="C111" s="88"/>
      <c r="D111" s="36" t="s">
        <v>9</v>
      </c>
      <c r="E111" s="37" t="s">
        <v>78</v>
      </c>
      <c r="F111" s="38" t="s">
        <v>79</v>
      </c>
      <c r="G111" s="37" t="s">
        <v>80</v>
      </c>
      <c r="H111" s="37" t="s">
        <v>81</v>
      </c>
      <c r="I111" s="69" t="s">
        <v>95</v>
      </c>
    </row>
    <row r="112" spans="1:9" x14ac:dyDescent="0.25">
      <c r="A112" s="89"/>
      <c r="B112" s="90"/>
      <c r="C112" s="90"/>
      <c r="D112" s="22" t="s">
        <v>124</v>
      </c>
      <c r="E112" s="17" t="s">
        <v>125</v>
      </c>
      <c r="F112" s="17" t="s">
        <v>130</v>
      </c>
      <c r="G112" s="17" t="s">
        <v>126</v>
      </c>
      <c r="H112" s="17" t="s">
        <v>131</v>
      </c>
      <c r="I112" s="70"/>
    </row>
    <row r="113" spans="1:9" ht="18.75" x14ac:dyDescent="0.3">
      <c r="A113" s="89"/>
      <c r="B113" s="90"/>
      <c r="C113" s="90"/>
      <c r="D113" s="11"/>
      <c r="E113" s="23">
        <v>0.1</v>
      </c>
      <c r="F113" s="23">
        <v>0.2</v>
      </c>
      <c r="G113" s="23">
        <v>0.3</v>
      </c>
      <c r="H113" s="23">
        <v>0.4</v>
      </c>
      <c r="I113" s="71"/>
    </row>
    <row r="114" spans="1:9" x14ac:dyDescent="0.25">
      <c r="A114" s="10" t="s">
        <v>166</v>
      </c>
      <c r="B114" s="20" t="s">
        <v>164</v>
      </c>
      <c r="C114" s="21" t="s">
        <v>1</v>
      </c>
      <c r="D114" s="24">
        <v>100</v>
      </c>
      <c r="E114" s="24">
        <v>90</v>
      </c>
      <c r="F114" s="24">
        <v>80</v>
      </c>
      <c r="G114" s="24">
        <v>70</v>
      </c>
      <c r="H114" s="24">
        <v>60</v>
      </c>
      <c r="I114" s="29"/>
    </row>
    <row r="115" spans="1:9" ht="19.5" thickBot="1" x14ac:dyDescent="0.3">
      <c r="A115" s="73"/>
      <c r="B115" s="74"/>
      <c r="C115" s="74"/>
      <c r="D115" s="74"/>
      <c r="E115" s="74"/>
      <c r="F115" s="75"/>
      <c r="G115" s="72" t="s">
        <v>165</v>
      </c>
      <c r="H115" s="72"/>
      <c r="I115" s="51">
        <f>I114</f>
        <v>0</v>
      </c>
    </row>
    <row r="116" spans="1:9" x14ac:dyDescent="0.25">
      <c r="A116" s="127"/>
      <c r="B116" s="127"/>
      <c r="C116" s="127"/>
      <c r="D116" s="127"/>
      <c r="E116" s="127"/>
      <c r="F116" s="127"/>
      <c r="G116" s="127"/>
      <c r="H116" s="127"/>
      <c r="I116" s="127"/>
    </row>
    <row r="117" spans="1:9" ht="15" customHeight="1" thickBot="1" x14ac:dyDescent="0.3">
      <c r="A117" s="127"/>
      <c r="B117" s="127"/>
      <c r="C117" s="127"/>
      <c r="D117" s="127"/>
      <c r="E117" s="127"/>
      <c r="F117" s="127"/>
      <c r="G117" s="127"/>
      <c r="H117" s="127"/>
      <c r="I117" s="127"/>
    </row>
    <row r="118" spans="1:9" ht="45.75" customHeight="1" x14ac:dyDescent="0.4">
      <c r="A118" s="123" t="s">
        <v>147</v>
      </c>
      <c r="B118" s="124"/>
      <c r="C118" s="124"/>
      <c r="D118" s="28" t="s">
        <v>9</v>
      </c>
      <c r="E118" s="12" t="s">
        <v>78</v>
      </c>
      <c r="F118" s="13" t="s">
        <v>79</v>
      </c>
      <c r="G118" s="12" t="s">
        <v>80</v>
      </c>
      <c r="H118" s="97" t="s">
        <v>95</v>
      </c>
      <c r="I118" s="16"/>
    </row>
    <row r="119" spans="1:9" x14ac:dyDescent="0.25">
      <c r="A119" s="125"/>
      <c r="B119" s="126"/>
      <c r="C119" s="126"/>
      <c r="D119" s="26" t="s">
        <v>124</v>
      </c>
      <c r="E119" s="17" t="s">
        <v>144</v>
      </c>
      <c r="F119" s="17" t="s">
        <v>145</v>
      </c>
      <c r="G119" s="17" t="s">
        <v>146</v>
      </c>
      <c r="H119" s="98"/>
    </row>
    <row r="120" spans="1:9" ht="23.25" x14ac:dyDescent="0.35">
      <c r="A120" s="79" t="s">
        <v>114</v>
      </c>
      <c r="B120" s="80"/>
      <c r="C120" s="80"/>
      <c r="D120" s="44"/>
      <c r="E120" s="32" t="s">
        <v>160</v>
      </c>
      <c r="F120" s="32" t="s">
        <v>161</v>
      </c>
      <c r="G120" s="32" t="s">
        <v>162</v>
      </c>
      <c r="H120" s="99"/>
      <c r="I120" s="39"/>
    </row>
    <row r="121" spans="1:9" x14ac:dyDescent="0.25">
      <c r="A121" s="10" t="s">
        <v>54</v>
      </c>
      <c r="B121" s="5" t="s">
        <v>58</v>
      </c>
      <c r="C121" s="4" t="s">
        <v>1</v>
      </c>
      <c r="D121" s="7">
        <v>45</v>
      </c>
      <c r="E121" s="7">
        <v>42.5</v>
      </c>
      <c r="F121" s="7">
        <v>40.5</v>
      </c>
      <c r="G121" s="7">
        <v>38.5</v>
      </c>
      <c r="H121" s="46"/>
      <c r="I121" s="39"/>
    </row>
    <row r="122" spans="1:9" x14ac:dyDescent="0.25">
      <c r="A122" s="10" t="s">
        <v>55</v>
      </c>
      <c r="B122" s="5" t="s">
        <v>59</v>
      </c>
      <c r="C122" s="4" t="s">
        <v>1</v>
      </c>
      <c r="D122" s="7">
        <v>45</v>
      </c>
      <c r="E122" s="7">
        <v>42.5</v>
      </c>
      <c r="F122" s="7">
        <v>40.5</v>
      </c>
      <c r="G122" s="7">
        <v>38.5</v>
      </c>
      <c r="H122" s="46"/>
      <c r="I122" s="16"/>
    </row>
    <row r="123" spans="1:9" x14ac:dyDescent="0.25">
      <c r="A123" s="10" t="s">
        <v>56</v>
      </c>
      <c r="B123" s="5" t="s">
        <v>60</v>
      </c>
      <c r="C123" s="4" t="s">
        <v>1</v>
      </c>
      <c r="D123" s="7">
        <v>45</v>
      </c>
      <c r="E123" s="7">
        <v>42.5</v>
      </c>
      <c r="F123" s="7">
        <v>40.5</v>
      </c>
      <c r="G123" s="7">
        <v>38.5</v>
      </c>
      <c r="H123" s="46"/>
      <c r="I123" s="16"/>
    </row>
    <row r="124" spans="1:9" ht="15.75" hidden="1" x14ac:dyDescent="0.25">
      <c r="A124" s="45" t="s">
        <v>61</v>
      </c>
      <c r="B124" s="11"/>
      <c r="C124" s="11"/>
      <c r="D124" s="11"/>
      <c r="E124" s="7">
        <v>42.5</v>
      </c>
      <c r="F124" s="7"/>
      <c r="G124" s="11"/>
      <c r="H124" s="47"/>
      <c r="I124" s="16"/>
    </row>
    <row r="125" spans="1:9" hidden="1" x14ac:dyDescent="0.25">
      <c r="A125" s="10" t="s">
        <v>62</v>
      </c>
      <c r="B125" s="5" t="s">
        <v>57</v>
      </c>
      <c r="C125" s="4" t="s">
        <v>1</v>
      </c>
      <c r="D125" s="7">
        <v>37</v>
      </c>
      <c r="E125" s="7">
        <v>42.5</v>
      </c>
      <c r="F125" s="7"/>
      <c r="G125" s="11"/>
      <c r="H125" s="47"/>
      <c r="I125" s="16"/>
    </row>
    <row r="126" spans="1:9" hidden="1" x14ac:dyDescent="0.25">
      <c r="A126" s="10" t="s">
        <v>63</v>
      </c>
      <c r="B126" s="5" t="s">
        <v>58</v>
      </c>
      <c r="C126" s="4" t="s">
        <v>1</v>
      </c>
      <c r="D126" s="7">
        <v>37</v>
      </c>
      <c r="E126" s="7">
        <v>42.5</v>
      </c>
      <c r="F126" s="7"/>
      <c r="G126" s="11"/>
      <c r="H126" s="47"/>
      <c r="I126" s="16"/>
    </row>
    <row r="127" spans="1:9" hidden="1" x14ac:dyDescent="0.25">
      <c r="A127" s="10" t="s">
        <v>64</v>
      </c>
      <c r="B127" s="5" t="s">
        <v>59</v>
      </c>
      <c r="C127" s="4" t="s">
        <v>1</v>
      </c>
      <c r="D127" s="7">
        <v>37</v>
      </c>
      <c r="E127" s="7">
        <v>42.5</v>
      </c>
      <c r="F127" s="7"/>
      <c r="G127" s="11"/>
      <c r="H127" s="47"/>
      <c r="I127" s="16"/>
    </row>
    <row r="128" spans="1:9" hidden="1" x14ac:dyDescent="0.25">
      <c r="A128" s="10" t="s">
        <v>65</v>
      </c>
      <c r="B128" s="5" t="s">
        <v>60</v>
      </c>
      <c r="C128" s="4" t="s">
        <v>1</v>
      </c>
      <c r="D128" s="7">
        <v>37</v>
      </c>
      <c r="E128" s="7">
        <v>42.5</v>
      </c>
      <c r="F128" s="7"/>
      <c r="G128" s="11"/>
      <c r="H128" s="47"/>
      <c r="I128" s="16"/>
    </row>
    <row r="129" spans="1:9" ht="18.75" x14ac:dyDescent="0.3">
      <c r="A129" s="79" t="s">
        <v>116</v>
      </c>
      <c r="B129" s="80"/>
      <c r="C129" s="80"/>
      <c r="D129" s="66"/>
      <c r="E129" s="67"/>
      <c r="F129" s="68"/>
      <c r="G129" s="54" t="s">
        <v>96</v>
      </c>
      <c r="H129" s="53">
        <f>SUM(H121:H123)</f>
        <v>0</v>
      </c>
      <c r="I129" s="16"/>
    </row>
    <row r="130" spans="1:9" x14ac:dyDescent="0.25">
      <c r="A130" s="10" t="s">
        <v>63</v>
      </c>
      <c r="B130" s="5" t="s">
        <v>58</v>
      </c>
      <c r="C130" s="4" t="s">
        <v>1</v>
      </c>
      <c r="D130" s="7">
        <v>47</v>
      </c>
      <c r="E130" s="7">
        <v>44.6</v>
      </c>
      <c r="F130" s="7">
        <v>42.3</v>
      </c>
      <c r="G130" s="7">
        <v>39.9</v>
      </c>
      <c r="H130" s="47"/>
      <c r="I130" s="16"/>
    </row>
    <row r="131" spans="1:9" x14ac:dyDescent="0.25">
      <c r="A131" s="10" t="s">
        <v>64</v>
      </c>
      <c r="B131" s="5" t="s">
        <v>59</v>
      </c>
      <c r="C131" s="4" t="s">
        <v>1</v>
      </c>
      <c r="D131" s="7">
        <v>47</v>
      </c>
      <c r="E131" s="7">
        <v>44.6</v>
      </c>
      <c r="F131" s="7">
        <v>42.3</v>
      </c>
      <c r="G131" s="7">
        <v>39.9</v>
      </c>
      <c r="H131" s="47"/>
      <c r="I131" s="16"/>
    </row>
    <row r="132" spans="1:9" x14ac:dyDescent="0.25">
      <c r="A132" s="10" t="s">
        <v>65</v>
      </c>
      <c r="B132" s="5" t="s">
        <v>60</v>
      </c>
      <c r="C132" s="4" t="s">
        <v>1</v>
      </c>
      <c r="D132" s="7">
        <v>47</v>
      </c>
      <c r="E132" s="7">
        <v>44.6</v>
      </c>
      <c r="F132" s="7">
        <v>42.3</v>
      </c>
      <c r="G132" s="7">
        <v>39.9</v>
      </c>
      <c r="H132" s="47"/>
      <c r="I132" s="16"/>
    </row>
    <row r="133" spans="1:9" ht="18.75" x14ac:dyDescent="0.3">
      <c r="A133" s="85" t="s">
        <v>148</v>
      </c>
      <c r="B133" s="86"/>
      <c r="C133" s="86"/>
      <c r="D133" s="63"/>
      <c r="E133" s="65"/>
      <c r="F133" s="64"/>
      <c r="G133" s="55" t="s">
        <v>97</v>
      </c>
      <c r="H133" s="48">
        <f>SUM(H130:H132)</f>
        <v>0</v>
      </c>
      <c r="I133" s="16"/>
    </row>
    <row r="134" spans="1:9" x14ac:dyDescent="0.25">
      <c r="A134" s="10" t="s">
        <v>66</v>
      </c>
      <c r="B134" s="5" t="s">
        <v>57</v>
      </c>
      <c r="C134" s="4" t="s">
        <v>1</v>
      </c>
      <c r="D134" s="7">
        <v>49</v>
      </c>
      <c r="E134" s="7">
        <v>46.5</v>
      </c>
      <c r="F134" s="7">
        <v>44</v>
      </c>
      <c r="G134" s="7">
        <v>41</v>
      </c>
      <c r="H134" s="47"/>
      <c r="I134" s="16"/>
    </row>
    <row r="135" spans="1:9" x14ac:dyDescent="0.25">
      <c r="A135" s="10" t="s">
        <v>67</v>
      </c>
      <c r="B135" s="5" t="s">
        <v>58</v>
      </c>
      <c r="C135" s="4" t="s">
        <v>1</v>
      </c>
      <c r="D135" s="7">
        <v>49</v>
      </c>
      <c r="E135" s="7">
        <v>46.5</v>
      </c>
      <c r="F135" s="7">
        <v>44</v>
      </c>
      <c r="G135" s="7">
        <v>41</v>
      </c>
      <c r="H135" s="47"/>
      <c r="I135" s="16"/>
    </row>
    <row r="136" spans="1:9" x14ac:dyDescent="0.25">
      <c r="A136" s="10" t="s">
        <v>68</v>
      </c>
      <c r="B136" s="5" t="s">
        <v>59</v>
      </c>
      <c r="C136" s="4" t="s">
        <v>1</v>
      </c>
      <c r="D136" s="7">
        <v>49</v>
      </c>
      <c r="E136" s="7">
        <v>46.5</v>
      </c>
      <c r="F136" s="7">
        <v>44</v>
      </c>
      <c r="G136" s="7">
        <v>41</v>
      </c>
      <c r="H136" s="47"/>
      <c r="I136" s="16"/>
    </row>
    <row r="137" spans="1:9" x14ac:dyDescent="0.25">
      <c r="A137" s="10" t="s">
        <v>69</v>
      </c>
      <c r="B137" s="5" t="s">
        <v>60</v>
      </c>
      <c r="C137" s="4" t="s">
        <v>1</v>
      </c>
      <c r="D137" s="7">
        <v>49</v>
      </c>
      <c r="E137" s="7">
        <v>46.5</v>
      </c>
      <c r="F137" s="7">
        <v>44</v>
      </c>
      <c r="G137" s="7">
        <v>41</v>
      </c>
      <c r="H137" s="47"/>
      <c r="I137" s="16"/>
    </row>
    <row r="138" spans="1:9" ht="18.75" x14ac:dyDescent="0.3">
      <c r="A138" s="93" t="s">
        <v>171</v>
      </c>
      <c r="B138" s="94"/>
      <c r="C138" s="94"/>
      <c r="D138" s="63"/>
      <c r="E138" s="64"/>
      <c r="F138" s="61" t="s">
        <v>150</v>
      </c>
      <c r="G138" s="62"/>
      <c r="H138" s="48">
        <f>SUM(H134:H137)</f>
        <v>0</v>
      </c>
      <c r="I138" s="16"/>
    </row>
    <row r="139" spans="1:9" x14ac:dyDescent="0.25">
      <c r="A139" s="10" t="s">
        <v>152</v>
      </c>
      <c r="B139" s="5" t="s">
        <v>57</v>
      </c>
      <c r="C139" s="4" t="s">
        <v>1</v>
      </c>
      <c r="D139" s="7">
        <v>65</v>
      </c>
      <c r="E139" s="7">
        <v>63</v>
      </c>
      <c r="F139" s="7">
        <v>61</v>
      </c>
      <c r="G139" s="7">
        <v>59.5</v>
      </c>
      <c r="H139" s="47"/>
      <c r="I139" s="16"/>
    </row>
    <row r="140" spans="1:9" x14ac:dyDescent="0.25">
      <c r="A140" s="10" t="s">
        <v>153</v>
      </c>
      <c r="B140" s="5" t="s">
        <v>58</v>
      </c>
      <c r="C140" s="4" t="s">
        <v>1</v>
      </c>
      <c r="D140" s="7">
        <v>65</v>
      </c>
      <c r="E140" s="7">
        <v>63</v>
      </c>
      <c r="F140" s="7">
        <v>61</v>
      </c>
      <c r="G140" s="7">
        <v>59.5</v>
      </c>
      <c r="H140" s="47"/>
      <c r="I140" s="16"/>
    </row>
    <row r="141" spans="1:9" x14ac:dyDescent="0.25">
      <c r="A141" s="10" t="s">
        <v>154</v>
      </c>
      <c r="B141" s="5" t="s">
        <v>59</v>
      </c>
      <c r="C141" s="4" t="s">
        <v>1</v>
      </c>
      <c r="D141" s="7">
        <v>65</v>
      </c>
      <c r="E141" s="7">
        <v>63</v>
      </c>
      <c r="F141" s="7">
        <v>61</v>
      </c>
      <c r="G141" s="7">
        <v>59.5</v>
      </c>
      <c r="H141" s="47"/>
      <c r="I141" s="16"/>
    </row>
    <row r="142" spans="1:9" ht="18.75" x14ac:dyDescent="0.3">
      <c r="A142" s="85" t="s">
        <v>155</v>
      </c>
      <c r="B142" s="86"/>
      <c r="C142" s="86"/>
      <c r="D142" s="66"/>
      <c r="E142" s="68"/>
      <c r="F142" s="91" t="s">
        <v>151</v>
      </c>
      <c r="G142" s="92"/>
      <c r="H142" s="48">
        <f>SUM(H139:H141)</f>
        <v>0</v>
      </c>
      <c r="I142" s="16"/>
    </row>
    <row r="143" spans="1:9" x14ac:dyDescent="0.25">
      <c r="A143" s="10" t="s">
        <v>70</v>
      </c>
      <c r="B143" s="5" t="s">
        <v>57</v>
      </c>
      <c r="C143" s="4" t="s">
        <v>1</v>
      </c>
      <c r="D143" s="7">
        <v>59</v>
      </c>
      <c r="E143" s="7">
        <v>56</v>
      </c>
      <c r="F143" s="7">
        <v>53</v>
      </c>
      <c r="G143" s="7">
        <v>50</v>
      </c>
      <c r="H143" s="47"/>
      <c r="I143" s="16"/>
    </row>
    <row r="144" spans="1:9" x14ac:dyDescent="0.25">
      <c r="A144" s="10" t="s">
        <v>71</v>
      </c>
      <c r="B144" s="5" t="s">
        <v>58</v>
      </c>
      <c r="C144" s="4" t="s">
        <v>1</v>
      </c>
      <c r="D144" s="7">
        <v>59</v>
      </c>
      <c r="E144" s="7">
        <v>56</v>
      </c>
      <c r="F144" s="7">
        <v>53</v>
      </c>
      <c r="G144" s="7">
        <v>50</v>
      </c>
      <c r="H144" s="47"/>
      <c r="I144" s="16"/>
    </row>
    <row r="145" spans="1:9" x14ac:dyDescent="0.25">
      <c r="A145" s="10" t="s">
        <v>72</v>
      </c>
      <c r="B145" s="5" t="s">
        <v>59</v>
      </c>
      <c r="C145" s="4" t="s">
        <v>1</v>
      </c>
      <c r="D145" s="7">
        <v>59</v>
      </c>
      <c r="E145" s="7">
        <v>56</v>
      </c>
      <c r="F145" s="7">
        <v>53</v>
      </c>
      <c r="G145" s="7">
        <v>50</v>
      </c>
      <c r="H145" s="47"/>
      <c r="I145" s="16"/>
    </row>
    <row r="146" spans="1:9" x14ac:dyDescent="0.25">
      <c r="A146" s="10" t="s">
        <v>73</v>
      </c>
      <c r="B146" s="5" t="s">
        <v>60</v>
      </c>
      <c r="C146" s="4" t="s">
        <v>1</v>
      </c>
      <c r="D146" s="7">
        <v>59</v>
      </c>
      <c r="E146" s="7">
        <v>56</v>
      </c>
      <c r="F146" s="7">
        <v>53</v>
      </c>
      <c r="G146" s="7">
        <v>50</v>
      </c>
      <c r="H146" s="47"/>
      <c r="I146" s="16"/>
    </row>
    <row r="147" spans="1:9" ht="18.75" x14ac:dyDescent="0.3">
      <c r="A147" s="93" t="s">
        <v>157</v>
      </c>
      <c r="B147" s="94"/>
      <c r="C147" s="94"/>
      <c r="D147" s="66"/>
      <c r="E147" s="68"/>
      <c r="F147" s="61" t="s">
        <v>156</v>
      </c>
      <c r="G147" s="62"/>
      <c r="H147" s="48">
        <f>SUM(H143:H146)</f>
        <v>0</v>
      </c>
      <c r="I147" s="16"/>
    </row>
    <row r="148" spans="1:9" x14ac:dyDescent="0.25">
      <c r="A148" s="10" t="s">
        <v>172</v>
      </c>
      <c r="B148" s="5" t="s">
        <v>57</v>
      </c>
      <c r="C148" s="4" t="s">
        <v>1</v>
      </c>
      <c r="D148" s="7">
        <v>76</v>
      </c>
      <c r="E148" s="7">
        <v>74.2</v>
      </c>
      <c r="F148" s="7">
        <v>73</v>
      </c>
      <c r="G148" s="7">
        <v>72</v>
      </c>
      <c r="H148" s="47"/>
      <c r="I148" s="16"/>
    </row>
    <row r="149" spans="1:9" x14ac:dyDescent="0.25">
      <c r="A149" s="10" t="s">
        <v>173</v>
      </c>
      <c r="B149" s="5" t="s">
        <v>58</v>
      </c>
      <c r="C149" s="4" t="s">
        <v>1</v>
      </c>
      <c r="D149" s="7">
        <v>76</v>
      </c>
      <c r="E149" s="7">
        <v>74.2</v>
      </c>
      <c r="F149" s="7">
        <v>73</v>
      </c>
      <c r="G149" s="7">
        <v>72</v>
      </c>
      <c r="H149" s="47"/>
      <c r="I149" s="16"/>
    </row>
    <row r="150" spans="1:9" x14ac:dyDescent="0.25">
      <c r="A150" s="10" t="s">
        <v>174</v>
      </c>
      <c r="B150" s="5" t="s">
        <v>59</v>
      </c>
      <c r="C150" s="4" t="s">
        <v>1</v>
      </c>
      <c r="D150" s="7">
        <v>76</v>
      </c>
      <c r="E150" s="7">
        <v>74.2</v>
      </c>
      <c r="F150" s="7">
        <v>73</v>
      </c>
      <c r="G150" s="7">
        <v>72</v>
      </c>
      <c r="H150" s="47"/>
      <c r="I150" s="16"/>
    </row>
    <row r="151" spans="1:9" ht="18.75" x14ac:dyDescent="0.3">
      <c r="A151" s="85" t="s">
        <v>167</v>
      </c>
      <c r="B151" s="86"/>
      <c r="C151" s="86"/>
      <c r="D151" s="63"/>
      <c r="E151" s="64"/>
      <c r="F151" s="61" t="s">
        <v>158</v>
      </c>
      <c r="G151" s="62"/>
      <c r="H151" s="48">
        <f>SUM(H148:H150)</f>
        <v>0</v>
      </c>
      <c r="I151" s="16"/>
    </row>
    <row r="152" spans="1:9" x14ac:dyDescent="0.25">
      <c r="A152" s="10" t="s">
        <v>74</v>
      </c>
      <c r="B152" s="5" t="s">
        <v>57</v>
      </c>
      <c r="C152" s="4" t="s">
        <v>1</v>
      </c>
      <c r="D152" s="7">
        <v>65</v>
      </c>
      <c r="E152" s="7">
        <v>62.5</v>
      </c>
      <c r="F152" s="7">
        <v>60.5</v>
      </c>
      <c r="G152" s="7">
        <v>58.9</v>
      </c>
      <c r="H152" s="47"/>
      <c r="I152" s="16"/>
    </row>
    <row r="153" spans="1:9" x14ac:dyDescent="0.25">
      <c r="A153" s="10" t="s">
        <v>75</v>
      </c>
      <c r="B153" s="5" t="s">
        <v>58</v>
      </c>
      <c r="C153" s="4" t="s">
        <v>1</v>
      </c>
      <c r="D153" s="7">
        <v>65</v>
      </c>
      <c r="E153" s="7">
        <v>62.5</v>
      </c>
      <c r="F153" s="7">
        <v>60.5</v>
      </c>
      <c r="G153" s="7">
        <v>58.9</v>
      </c>
      <c r="H153" s="47"/>
      <c r="I153" s="16"/>
    </row>
    <row r="154" spans="1:9" x14ac:dyDescent="0.25">
      <c r="A154" s="10" t="s">
        <v>76</v>
      </c>
      <c r="B154" s="5" t="s">
        <v>59</v>
      </c>
      <c r="C154" s="4" t="s">
        <v>1</v>
      </c>
      <c r="D154" s="7">
        <v>65</v>
      </c>
      <c r="E154" s="7">
        <v>62.5</v>
      </c>
      <c r="F154" s="7">
        <v>60.5</v>
      </c>
      <c r="G154" s="7">
        <v>58.9</v>
      </c>
      <c r="H154" s="47"/>
      <c r="I154" s="16"/>
    </row>
    <row r="155" spans="1:9" x14ac:dyDescent="0.25">
      <c r="A155" s="10" t="s">
        <v>77</v>
      </c>
      <c r="B155" s="5" t="s">
        <v>159</v>
      </c>
      <c r="C155" s="4" t="s">
        <v>1</v>
      </c>
      <c r="D155" s="7">
        <v>65</v>
      </c>
      <c r="E155" s="7">
        <v>62.5</v>
      </c>
      <c r="F155" s="7">
        <v>60.5</v>
      </c>
      <c r="G155" s="7">
        <v>58.9</v>
      </c>
      <c r="H155" s="47"/>
      <c r="I155" s="16"/>
    </row>
    <row r="156" spans="1:9" ht="19.5" thickBot="1" x14ac:dyDescent="0.35">
      <c r="A156" s="76"/>
      <c r="B156" s="77"/>
      <c r="C156" s="77"/>
      <c r="D156" s="77"/>
      <c r="E156" s="77"/>
      <c r="F156" s="77"/>
      <c r="G156" s="56" t="s">
        <v>101</v>
      </c>
      <c r="H156" s="49">
        <f>SUM(H152:H155)</f>
        <v>0</v>
      </c>
    </row>
    <row r="157" spans="1:9" x14ac:dyDescent="0.25">
      <c r="H157" s="14"/>
    </row>
    <row r="158" spans="1:9" ht="21" x14ac:dyDescent="0.35">
      <c r="A158" s="57" t="s">
        <v>169</v>
      </c>
      <c r="B158" s="8"/>
      <c r="H158" s="14"/>
    </row>
  </sheetData>
  <mergeCells count="88">
    <mergeCell ref="A83:I83"/>
    <mergeCell ref="A78:C78"/>
    <mergeCell ref="D78:F78"/>
    <mergeCell ref="G78:H78"/>
    <mergeCell ref="G82:H82"/>
    <mergeCell ref="A82:F82"/>
    <mergeCell ref="A71:I71"/>
    <mergeCell ref="A66:C66"/>
    <mergeCell ref="G70:H70"/>
    <mergeCell ref="A72:C73"/>
    <mergeCell ref="I72:I74"/>
    <mergeCell ref="A74:C74"/>
    <mergeCell ref="I84:I86"/>
    <mergeCell ref="A120:C120"/>
    <mergeCell ref="A118:C119"/>
    <mergeCell ref="I93:I95"/>
    <mergeCell ref="I102:I104"/>
    <mergeCell ref="A116:I117"/>
    <mergeCell ref="A90:G90"/>
    <mergeCell ref="A91:I92"/>
    <mergeCell ref="A93:C94"/>
    <mergeCell ref="A102:C104"/>
    <mergeCell ref="A86:C86"/>
    <mergeCell ref="A70:F70"/>
    <mergeCell ref="D66:H66"/>
    <mergeCell ref="B6:F6"/>
    <mergeCell ref="B7:F7"/>
    <mergeCell ref="B8:F8"/>
    <mergeCell ref="B9:F9"/>
    <mergeCell ref="A10:H12"/>
    <mergeCell ref="D27:H27"/>
    <mergeCell ref="D48:F48"/>
    <mergeCell ref="D44:H44"/>
    <mergeCell ref="D36:F36"/>
    <mergeCell ref="D30:F30"/>
    <mergeCell ref="A16:I17"/>
    <mergeCell ref="A18:C19"/>
    <mergeCell ref="B1:F1"/>
    <mergeCell ref="B2:F2"/>
    <mergeCell ref="B3:F3"/>
    <mergeCell ref="B4:F4"/>
    <mergeCell ref="B5:F5"/>
    <mergeCell ref="A95:B95"/>
    <mergeCell ref="H118:H120"/>
    <mergeCell ref="A13:H13"/>
    <mergeCell ref="A14:H14"/>
    <mergeCell ref="A15:H15"/>
    <mergeCell ref="A20:C20"/>
    <mergeCell ref="A27:C27"/>
    <mergeCell ref="A44:C44"/>
    <mergeCell ref="A48:C48"/>
    <mergeCell ref="A55:C55"/>
    <mergeCell ref="G30:H30"/>
    <mergeCell ref="G36:H36"/>
    <mergeCell ref="A30:C30"/>
    <mergeCell ref="A36:C36"/>
    <mergeCell ref="A84:C85"/>
    <mergeCell ref="D55:H55"/>
    <mergeCell ref="A151:C151"/>
    <mergeCell ref="A129:C129"/>
    <mergeCell ref="A156:F156"/>
    <mergeCell ref="A111:C113"/>
    <mergeCell ref="D142:E142"/>
    <mergeCell ref="F142:G142"/>
    <mergeCell ref="F147:G147"/>
    <mergeCell ref="D147:E147"/>
    <mergeCell ref="F151:G151"/>
    <mergeCell ref="D151:E151"/>
    <mergeCell ref="A138:C138"/>
    <mergeCell ref="A142:C142"/>
    <mergeCell ref="A147:C147"/>
    <mergeCell ref="A133:C133"/>
    <mergeCell ref="I18:I20"/>
    <mergeCell ref="F138:G138"/>
    <mergeCell ref="D138:E138"/>
    <mergeCell ref="D133:F133"/>
    <mergeCell ref="D129:F129"/>
    <mergeCell ref="I111:I113"/>
    <mergeCell ref="G115:H115"/>
    <mergeCell ref="A115:F115"/>
    <mergeCell ref="G101:H101"/>
    <mergeCell ref="A101:F101"/>
    <mergeCell ref="G110:H110"/>
    <mergeCell ref="A110:F110"/>
    <mergeCell ref="A59:C59"/>
    <mergeCell ref="G48:H48"/>
    <mergeCell ref="G59:H59"/>
    <mergeCell ref="D59:F59"/>
  </mergeCells>
  <hyperlinks>
    <hyperlink ref="B6" r:id="rId1" display="http://vk.com/westmedservice"/>
  </hyperlinks>
  <pageMargins left="0.7" right="0.7" top="0.75" bottom="0.75" header="0.3" footer="0.3"/>
  <pageSetup paperSize="9" scale="49" fitToHeight="0" orientation="landscape" horizontalDpi="4294967294" verticalDpi="0" r:id="rId2"/>
  <ignoredErrors>
    <ignoredError sqref="F7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2017-03-10T08:15:49Z</cp:lastPrinted>
  <dcterms:created xsi:type="dcterms:W3CDTF">2013-05-21T10:04:46Z</dcterms:created>
  <dcterms:modified xsi:type="dcterms:W3CDTF">2018-09-12T21:43:34Z</dcterms:modified>
</cp:coreProperties>
</file>